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enovska.lucie\Desktop\24. zasedání RJMK\Program\RAP a přílohy\"/>
    </mc:Choice>
  </mc:AlternateContent>
  <xr:revisionPtr revIDLastSave="0" documentId="13_ncr:1_{EE1D0322-B3D1-4095-9BB6-7DA38B04AA92}" xr6:coauthVersionLast="45" xr6:coauthVersionMax="45" xr10:uidLastSave="{00000000-0000-0000-0000-000000000000}"/>
  <bookViews>
    <workbookView xWindow="28680" yWindow="-120" windowWidth="38640" windowHeight="15840" xr2:uid="{00000000-000D-0000-FFFF-FFFF00000000}"/>
  </bookViews>
  <sheets>
    <sheet name="Deinstitucionalizace" sheetId="4" r:id="rId1"/>
  </sheets>
  <definedNames>
    <definedName name="_xlnm._FilterDatabase" localSheetId="0" hidden="1">Deinstitucionalizace!$A$3:$K$3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4" l="1"/>
  <c r="K19" i="4" l="1"/>
  <c r="F19" i="4"/>
  <c r="G10" i="4"/>
  <c r="G9" i="4"/>
  <c r="G8" i="4"/>
  <c r="G6" i="4"/>
  <c r="G5" i="4"/>
  <c r="G11" i="4"/>
  <c r="G4" i="4"/>
  <c r="G19" i="4" l="1"/>
  <c r="G7" i="4"/>
  <c r="G13" i="4"/>
  <c r="G14" i="4"/>
  <c r="G15" i="4"/>
  <c r="G16" i="4"/>
  <c r="G17" i="4"/>
  <c r="G18" i="4"/>
</calcChain>
</file>

<file path=xl/sharedStrings.xml><?xml version="1.0" encoding="utf-8"?>
<sst xmlns="http://schemas.openxmlformats.org/spreadsheetml/2006/main" count="197" uniqueCount="104">
  <si>
    <t>Seznam projektů</t>
  </si>
  <si>
    <t>Název projektu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</si>
  <si>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</si>
  <si>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</si>
  <si>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Naplňování indikátorů IROP</t>
  </si>
  <si>
    <t xml:space="preserve">Stav připravenosti projektu k realizaci </t>
  </si>
  <si>
    <t xml:space="preserve">celkové výdaje projektu  </t>
  </si>
  <si>
    <t>z toho předpokládané způsobilé výdaje EFRR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</si>
  <si>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</si>
  <si>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</si>
  <si>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</si>
  <si>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</si>
  <si>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</si>
  <si>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Stručný obsah projektu</t>
  </si>
  <si>
    <t xml:space="preserve">Žadatel </t>
  </si>
  <si>
    <t>Adresa žadatele, kontaktní údaje žadatele</t>
  </si>
  <si>
    <t>do výše stanovené= alokace</t>
  </si>
  <si>
    <t xml:space="preserve">Jihomoravský kraj </t>
  </si>
  <si>
    <t>Žerotínovo nám. 449/3, 601 82 Brno, ID datové schránky: x2pbqzq</t>
  </si>
  <si>
    <t>1, 2023</t>
  </si>
  <si>
    <t>1, 2025</t>
  </si>
  <si>
    <t>1, 2027</t>
  </si>
  <si>
    <t>počet klientů</t>
  </si>
  <si>
    <t>1, 2026</t>
  </si>
  <si>
    <t>1, 2024</t>
  </si>
  <si>
    <t xml:space="preserve">Transformace DOZP Paprsek, p.o. - pokračování Kunštát </t>
  </si>
  <si>
    <t xml:space="preserve">Transformace DOZP Srdce v domě, p.o. - pokračování Lednice </t>
  </si>
  <si>
    <t>V rámci pokračující transformace DOZP Domov Horizont, p.o. - koupě pozemku a výstavba rodinných domů v okresu Hodonín za účelem provozování komunitní služby DZR pro osoby s PAS.</t>
  </si>
  <si>
    <t>V rámci pokračující transformace DOZP Paprsek, p.o. - koupě pozemku a výstavba rodinného domu v městě Kunštát za účelem provozování komunitní služby DOZP s vyšší mírou podpory ve 2 domácnostech .</t>
  </si>
  <si>
    <t>Pro zahájení transformace DOZP Habrovanský zámek, p.o. - koupě pozemku a výstavba rodinných domů v Jihomoravském kraji za účelem provozování komunitní služby DOZP s tělesným postižením ve 2 bezbariérových domácnostech .</t>
  </si>
  <si>
    <t>Pro zahájení transformace DOZP Habrovanský zámek, p.o. - koupě pozemku a výstavba rodinných domů v Jihomoravském kraji za účelem provozování komunitní služby DOZP pro osoby s těžkým tělesným postižením ve 2 bezbariérových domácnostech .</t>
  </si>
  <si>
    <t>Příloha č. 3 - Aktivita RAP JMK Deinstitucionalizace sociálních služeb</t>
  </si>
  <si>
    <t>stručný popis, např. zpracovaná PD, zajištěné výkupy, výber dodavatele</t>
  </si>
  <si>
    <t>max. do výše 130 % stanovené alokace</t>
  </si>
  <si>
    <t>ne</t>
  </si>
  <si>
    <t xml:space="preserve">probíhá vyjednávání s vlastníkem o nákupu nemovitosti </t>
  </si>
  <si>
    <t xml:space="preserve">Transformace DOZP Paprsek, p.o. - pokračování Letovice </t>
  </si>
  <si>
    <t xml:space="preserve">Transformace DOZP Srdce v domě, p.o. - pokračování Kostice </t>
  </si>
  <si>
    <t>Transformace DOZP Zámeček Střelice, p.o. - Prštice</t>
  </si>
  <si>
    <t>Transformace DOZP Sociální služby Šebetov, p.o. - I. Etapa</t>
  </si>
  <si>
    <t>Transformace DOZP Domov Horizont, p.o. Boršov</t>
  </si>
  <si>
    <t>Transformace DOZP Domov Horizont, p.o. Hodonín</t>
  </si>
  <si>
    <t>12, 2021</t>
  </si>
  <si>
    <t>12, 2023</t>
  </si>
  <si>
    <t>06, 2022</t>
  </si>
  <si>
    <t>06, 2024</t>
  </si>
  <si>
    <t>6, 2022</t>
  </si>
  <si>
    <t>6, 2024</t>
  </si>
  <si>
    <t>hledá se vhodná lokalita pro realizaci záměru</t>
  </si>
  <si>
    <t>Pro zahájení transformace DOZP Domov u lesa Tavíkovice, p.o. - koupě pozemku a výstavba rodinných domů za účelem provozování komunitní služby DOZP pro osoby s mentálním postižením.</t>
  </si>
  <si>
    <t>Transformace DOZP Zámek Břežany, p.o. - pokračování Šanov</t>
  </si>
  <si>
    <t>V rámci pokračující transformace DOZP Domov Horizont, p.o. - rekonstrukce rodinného domu  za účelem provozování chráněného bydlení pro osoby s mentálním postižením.</t>
  </si>
  <si>
    <t>V rámci pokračující transformace DOZP Paprsek, p.o. - koupě pozemku a výstavba rodinného domu v městě Letovice za účelem provozování komunitní služby pro osoby s mentálním postižením ve 2 domácnostech .</t>
  </si>
  <si>
    <t>V rámci pokračující transformace DOZP Srdce v domě, p.o. - koupě pozemku a výstavba rodinného domu v městě Kostice za účelem provozování chráněného bydlení.</t>
  </si>
  <si>
    <t>Pro zahájení transformace DOZP Zámeček Střelice, p.o. - koupě a rekonstrukce rodinného  domu v Pršticích za účelem provozování komunitní služby pro osoby s mentálním postižením ve 2 domácnostech .</t>
  </si>
  <si>
    <t>V rámci pokračující transformace DOZP Zámek Břežany, p.o. - koupě 2 bytů v obci Šanov za účelem provozování CHB pro osoby s mentálním postižením.</t>
  </si>
  <si>
    <t>Pro zahájení transformace DOZP Sodiální služby Šebetov, p.o. - koupě pozemku a výstavba rodinných domů v Jihomoravském kraji za účelem provozování komunitní služby DOZP pro osoby s mentálním postižením ve 2 domácnostech .</t>
  </si>
  <si>
    <t>Transformace DZR Emin zámek, p.o. - I. Etapa</t>
  </si>
  <si>
    <t>Transformace DZR Emin zámek, p.o. - II. Etapa</t>
  </si>
  <si>
    <t>V rámci pokračující transformace DOZP Srdce v domě, p.o. - koupě rodinného domu v městě Lednice za účelem provozování chráněného bydlení.</t>
  </si>
  <si>
    <t>V rámci pokračující transformace DOZP Domov Horizont, p.o. - rekonstrukce či výstavba budovy na pozemku JMK ve městě Hodonín za účelem provozování komunitní služby pro osoby s poruchami chování.</t>
  </si>
  <si>
    <t>Pro zahájení transformace DOZP Emin zámek, p.o. - koupě pozemku a výstavba rodinných domů v Jihomoravském kraji za účelem provozování komunitní služby DZR ve 3 domácnostech .</t>
  </si>
  <si>
    <t>nemovitost je v majetku kraje, probíhají interní jednání o převedení majetku k jeho využití pro sociální služby, poté bude zahájeno VZ na zpracování PD</t>
  </si>
  <si>
    <t>probíhá nákup pozemku (aktuálně před podpisem kupní smlouvy), poté bude zahájeno VZ na zpracování PD</t>
  </si>
  <si>
    <t>Transformace DOZP Habrovanský zámek, p.o. - II. Etapa</t>
  </si>
  <si>
    <t xml:space="preserve">Transformace DOZP Habrovanský zámek, p.o. - I. Etapa </t>
  </si>
  <si>
    <t>Prioritizace dle hodnocení</t>
  </si>
  <si>
    <t>Kritérium 1</t>
  </si>
  <si>
    <t>Kritérium 2</t>
  </si>
  <si>
    <t>Kritérium 3</t>
  </si>
  <si>
    <t>Kritérium 4</t>
  </si>
  <si>
    <t>součet bodů dle kritérií</t>
  </si>
  <si>
    <t>HODNOTÍCÍ KRITÉRIA PRO PRIORITIZACI</t>
  </si>
  <si>
    <t>Kritérium 1: Stupeň rozpracovanosti projektu (max. 5 bodů)</t>
  </si>
  <si>
    <t>5 bodů -</t>
  </si>
  <si>
    <t>nemovitost pro realizaci projektu je majetkem kraje, příp. je podepsána smlouva o smlouvě budoucí kupní, současně je schválen záměr realizace projektu ZJMK (dokladem je výpis z KN, příp. smlouva)</t>
  </si>
  <si>
    <t>ZJMK schválilo záměr realizace projektu s konkretizací nemovitosti, vč. vyčlenění finanční alokace v rozpočtu JMK na realizaci (dokladem je usnesení ZJMK)</t>
  </si>
  <si>
    <t xml:space="preserve">probíhají aktivní jednání s majitelem nemovitosti o odkupu konkrétní nemovitosti krajem (dokladem je vyjádření vůle vlastníka nemovitosti, např. usnesení zastupitelstva obce, záznam z jednání s vlastníkem) </t>
  </si>
  <si>
    <t>Kritérium 2: Úroveň zapojení organizace do procesu transformace (max. 5 bodů)</t>
  </si>
  <si>
    <t>finalizace transformace</t>
  </si>
  <si>
    <t>(organizace bude mít po realizaci projektu výhradně zařízení, která splňují paramenty komunitní služby)</t>
  </si>
  <si>
    <t xml:space="preserve">4 body - </t>
  </si>
  <si>
    <t>probíhající transformace s předchozí zkušeností s nabytím nemovitosti</t>
  </si>
  <si>
    <t>(organizace již úspěšně realizovala investiční TR projekty, některá zařízení organizace splňují paramenty komunitní služby, nadále zůstává i zařízení ústavního charakteru, probíhá tvorba navazujícího TR plánu pro přechod dalších klientů do komunity)</t>
  </si>
  <si>
    <t>3 body -  </t>
  </si>
  <si>
    <t>probíhající transformace</t>
  </si>
  <si>
    <t>(organizace je zapojena do transformace bez investiční zkušenosti – např. formou pronájmů nemovitostí, některá zařízení organizace splňují paramenty komunitní služby, nadále zůstává i zařízení ústavního charakteru, je schválen TR plán, příp. probíhá tvorba navazujícího TR plánu)</t>
  </si>
  <si>
    <t>zahájení transformace</t>
  </si>
  <si>
    <t>(v organizaci se pravidelně schází TR tým (nejméně 1x/měsíc), probíhá vyhodnocování míry nezbytné podpory klientů v zařízení ústavního charakteru, je připravován přechod klientů do komunity, probíhá tvorba TR plánu)</t>
  </si>
  <si>
    <t>1 bod -  </t>
  </si>
  <si>
    <t>příprava na transformaci</t>
  </si>
  <si>
    <t>(organizace projevila vůli k deinstitucionalizaci - např. v rozvojovém plánu, dopisem zřizovateli, je sestavován TR tým, probíhá cílené vzdělávání pracovníků na téma deinstitucionalizace, jsou zpracovávány analýzy stávajícího stavu apod.)            </t>
  </si>
  <si>
    <t>Kritérium 3: Počet klientů přecházejících do komunitních služeb při realizaci projektu (max. 3 body)</t>
  </si>
  <si>
    <t>24 a více klientů</t>
  </si>
  <si>
    <t>12-23 klientů</t>
  </si>
  <si>
    <t xml:space="preserve">1-11 klientů </t>
  </si>
  <si>
    <t>Kritérium 4: Speciální bonifikace (max. 3 body)</t>
  </si>
  <si>
    <t xml:space="preserve">projekt nahrazuje dříve schválený projekt, který nebyl zrealizován z objektivních příčin (důležité je umožnit přechod do komunity klientům, kteří o tuto změnu dlouhodobě usilují) </t>
  </si>
  <si>
    <t>nová komunitní služba bude sloužit osobám s poruchami chování nebo PAS (je reflektována dlouhodobá rozvojová priorita JMK - tyto služby jsou zastoupeny v nedostačujícím počtu)</t>
  </si>
  <si>
    <t>2 body -</t>
  </si>
  <si>
    <t>Transformace DOZP Domov u lesa Tavíkovice, p.o.- Višňové</t>
  </si>
  <si>
    <t xml:space="preserve">Transformace DOZP Domov Horizont p.o.  Strážovice </t>
  </si>
  <si>
    <t xml:space="preserve">pozemky se teprve budou zasíťovávat, probíhá vyjednávání s vlastníkem o nákupu nemovitosti </t>
  </si>
  <si>
    <t>probíhá vyjednávání s vlastníkem o nákupu nemovitosti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</si>
</sst>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6"/>
      <color rgb="FF2E74B5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0" fillId="0" borderId="4" xfId="0" applyNumberForma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6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7"/>
  <sheetViews>
    <sheetView tabSelected="1" zoomScale="70" zoomScaleNormal="70" workbookViewId="0">
      <selection sqref="A1:M1"/>
    </sheetView>
  </sheetViews>
  <sheetFormatPr defaultRowHeight="15" x14ac:dyDescent="0.25"/>
  <cols>
    <col min="1" max="1" width="36" bestFit="1" customWidth="1"/>
    <col min="2" max="2" width="20.140625" customWidth="1"/>
    <col min="3" max="3" width="34.140625" customWidth="1"/>
    <col min="4" max="4" width="17" customWidth="1"/>
    <col min="5" max="5" width="22" customWidth="1"/>
    <col min="6" max="6" width="15" customWidth="1"/>
    <col min="7" max="7" width="15.7109375" customWidth="1"/>
    <col min="8" max="8" width="10.85546875" customWidth="1"/>
    <col min="11" max="11" width="10.42578125" customWidth="1"/>
    <col min="12" max="12" width="23.85546875" customWidth="1"/>
    <col min="13" max="13" width="21.42578125" customWidth="1"/>
    <col min="15" max="15" width="11.28515625" style="15" customWidth="1"/>
    <col min="16" max="19" width="9" style="15" customWidth="1"/>
  </cols>
  <sheetData>
    <row r="1" spans="1:19" ht="18.75" x14ac:dyDescent="0.3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O1" s="14"/>
    </row>
    <row r="2" spans="1:19" ht="30.75" customHeight="1" x14ac:dyDescent="0.25">
      <c r="A2" s="23" t="s">
        <v>0</v>
      </c>
      <c r="B2" s="23" t="s">
        <v>1</v>
      </c>
      <c r="C2" s="23" t="s">
        <v>13</v>
      </c>
      <c r="D2" s="27" t="s">
        <v>14</v>
      </c>
      <c r="E2" s="28" t="s">
        <v>15</v>
      </c>
      <c r="F2" s="27" t="s">
        <v>2</v>
      </c>
      <c r="G2" s="27"/>
      <c r="H2" s="23" t="s">
        <v>3</v>
      </c>
      <c r="I2" s="23"/>
      <c r="J2" s="23" t="s">
        <v>4</v>
      </c>
      <c r="K2" s="26"/>
      <c r="L2" s="23" t="s">
        <v>5</v>
      </c>
      <c r="M2" s="23"/>
      <c r="O2" s="19" t="s">
        <v>66</v>
      </c>
      <c r="P2" s="20"/>
      <c r="Q2" s="20"/>
      <c r="R2" s="20"/>
      <c r="S2" s="21"/>
    </row>
    <row r="3" spans="1:19" ht="72" customHeight="1" x14ac:dyDescent="0.25">
      <c r="A3" s="23"/>
      <c r="B3" s="23"/>
      <c r="C3" s="23"/>
      <c r="D3" s="27"/>
      <c r="E3" s="29"/>
      <c r="F3" s="5" t="s">
        <v>6</v>
      </c>
      <c r="G3" s="5" t="s">
        <v>7</v>
      </c>
      <c r="H3" s="6" t="s">
        <v>8</v>
      </c>
      <c r="I3" s="6" t="s">
        <v>9</v>
      </c>
      <c r="J3" s="5" t="s">
        <v>10</v>
      </c>
      <c r="K3" s="18" t="s">
        <v>11</v>
      </c>
      <c r="L3" s="5" t="s">
        <v>32</v>
      </c>
      <c r="M3" s="5" t="s">
        <v>12</v>
      </c>
      <c r="O3" s="16" t="s">
        <v>67</v>
      </c>
      <c r="P3" s="16" t="s">
        <v>68</v>
      </c>
      <c r="Q3" s="16" t="s">
        <v>69</v>
      </c>
      <c r="R3" s="16" t="s">
        <v>70</v>
      </c>
      <c r="S3" s="16" t="s">
        <v>71</v>
      </c>
    </row>
    <row r="4" spans="1:19" ht="102.75" customHeight="1" x14ac:dyDescent="0.25">
      <c r="A4" s="7">
        <v>1</v>
      </c>
      <c r="B4" s="4" t="s">
        <v>41</v>
      </c>
      <c r="C4" s="4" t="s">
        <v>60</v>
      </c>
      <c r="D4" s="4" t="s">
        <v>17</v>
      </c>
      <c r="E4" s="4" t="s">
        <v>18</v>
      </c>
      <c r="F4" s="9">
        <v>50900000</v>
      </c>
      <c r="G4" s="9">
        <f t="shared" ref="G4:G6" si="0">F4*0.7</f>
        <v>35630000</v>
      </c>
      <c r="H4" s="4" t="s">
        <v>19</v>
      </c>
      <c r="I4" s="4" t="s">
        <v>20</v>
      </c>
      <c r="J4" s="4" t="s">
        <v>22</v>
      </c>
      <c r="K4" s="12">
        <v>18</v>
      </c>
      <c r="L4" s="13" t="s">
        <v>62</v>
      </c>
      <c r="M4" s="3" t="s">
        <v>34</v>
      </c>
      <c r="O4" s="7">
        <v>5</v>
      </c>
      <c r="P4" s="7">
        <v>3</v>
      </c>
      <c r="Q4" s="17">
        <v>2</v>
      </c>
      <c r="R4" s="17">
        <v>1</v>
      </c>
      <c r="S4" s="7">
        <v>11</v>
      </c>
    </row>
    <row r="5" spans="1:19" ht="105" customHeight="1" x14ac:dyDescent="0.25">
      <c r="A5" s="7">
        <v>2</v>
      </c>
      <c r="B5" s="4" t="s">
        <v>25</v>
      </c>
      <c r="C5" s="4" t="s">
        <v>28</v>
      </c>
      <c r="D5" s="4" t="s">
        <v>17</v>
      </c>
      <c r="E5" s="4" t="s">
        <v>18</v>
      </c>
      <c r="F5" s="9">
        <v>34400000</v>
      </c>
      <c r="G5" s="9">
        <f t="shared" si="0"/>
        <v>24080000</v>
      </c>
      <c r="H5" s="4" t="s">
        <v>42</v>
      </c>
      <c r="I5" s="4" t="s">
        <v>43</v>
      </c>
      <c r="J5" s="4" t="s">
        <v>22</v>
      </c>
      <c r="K5" s="12">
        <v>10</v>
      </c>
      <c r="L5" s="13" t="s">
        <v>63</v>
      </c>
      <c r="M5" s="3" t="s">
        <v>34</v>
      </c>
      <c r="O5" s="7">
        <v>3</v>
      </c>
      <c r="P5" s="7">
        <v>4</v>
      </c>
      <c r="Q5" s="17">
        <v>1</v>
      </c>
      <c r="R5" s="17">
        <v>0</v>
      </c>
      <c r="S5" s="7">
        <v>8</v>
      </c>
    </row>
    <row r="6" spans="1:19" ht="90" x14ac:dyDescent="0.25">
      <c r="A6" s="7">
        <v>3</v>
      </c>
      <c r="B6" s="4" t="s">
        <v>40</v>
      </c>
      <c r="C6" s="4" t="s">
        <v>27</v>
      </c>
      <c r="D6" s="4" t="s">
        <v>17</v>
      </c>
      <c r="E6" s="4" t="s">
        <v>18</v>
      </c>
      <c r="F6" s="9">
        <v>70000000</v>
      </c>
      <c r="G6" s="9">
        <f t="shared" si="0"/>
        <v>49000000</v>
      </c>
      <c r="H6" s="4" t="s">
        <v>19</v>
      </c>
      <c r="I6" s="4" t="s">
        <v>20</v>
      </c>
      <c r="J6" s="4" t="s">
        <v>22</v>
      </c>
      <c r="K6" s="12">
        <v>18</v>
      </c>
      <c r="L6" s="13" t="s">
        <v>35</v>
      </c>
      <c r="M6" s="3" t="s">
        <v>34</v>
      </c>
      <c r="O6" s="7">
        <v>3</v>
      </c>
      <c r="P6" s="7">
        <v>3</v>
      </c>
      <c r="Q6" s="17">
        <v>2</v>
      </c>
      <c r="R6" s="17">
        <v>0</v>
      </c>
      <c r="S6" s="7">
        <v>8</v>
      </c>
    </row>
    <row r="7" spans="1:19" ht="90.75" customHeight="1" x14ac:dyDescent="0.25">
      <c r="A7" s="7">
        <v>4</v>
      </c>
      <c r="B7" s="4" t="s">
        <v>26</v>
      </c>
      <c r="C7" s="4" t="s">
        <v>59</v>
      </c>
      <c r="D7" s="4" t="s">
        <v>17</v>
      </c>
      <c r="E7" s="4" t="s">
        <v>18</v>
      </c>
      <c r="F7" s="9">
        <v>22000000</v>
      </c>
      <c r="G7" s="9">
        <f t="shared" ref="G7:G18" si="1">F7*0.7</f>
        <v>15399999.999999998</v>
      </c>
      <c r="H7" s="4" t="s">
        <v>42</v>
      </c>
      <c r="I7" s="4" t="s">
        <v>43</v>
      </c>
      <c r="J7" s="4" t="s">
        <v>22</v>
      </c>
      <c r="K7" s="12">
        <v>6</v>
      </c>
      <c r="L7" s="13" t="s">
        <v>35</v>
      </c>
      <c r="M7" s="3" t="s">
        <v>34</v>
      </c>
      <c r="O7" s="7">
        <v>3</v>
      </c>
      <c r="P7" s="7">
        <v>4</v>
      </c>
      <c r="Q7" s="17">
        <v>1</v>
      </c>
      <c r="R7" s="17">
        <v>0</v>
      </c>
      <c r="S7" s="7">
        <v>8</v>
      </c>
    </row>
    <row r="8" spans="1:19" ht="102.75" customHeight="1" x14ac:dyDescent="0.25">
      <c r="A8" s="7">
        <v>5</v>
      </c>
      <c r="B8" s="4" t="s">
        <v>36</v>
      </c>
      <c r="C8" s="4" t="s">
        <v>52</v>
      </c>
      <c r="D8" s="4" t="s">
        <v>17</v>
      </c>
      <c r="E8" s="4" t="s">
        <v>18</v>
      </c>
      <c r="F8" s="9">
        <v>32000000</v>
      </c>
      <c r="G8" s="9">
        <f t="shared" ref="G8:G10" si="2">F8*0.7</f>
        <v>22400000</v>
      </c>
      <c r="H8" s="4" t="s">
        <v>46</v>
      </c>
      <c r="I8" s="4" t="s">
        <v>47</v>
      </c>
      <c r="J8" s="4" t="s">
        <v>22</v>
      </c>
      <c r="K8" s="12">
        <v>10</v>
      </c>
      <c r="L8" s="13" t="s">
        <v>35</v>
      </c>
      <c r="M8" s="3" t="s">
        <v>34</v>
      </c>
      <c r="O8" s="7">
        <v>3</v>
      </c>
      <c r="P8" s="7">
        <v>4</v>
      </c>
      <c r="Q8" s="7">
        <v>1</v>
      </c>
      <c r="R8" s="7">
        <v>0</v>
      </c>
      <c r="S8" s="7">
        <v>8</v>
      </c>
    </row>
    <row r="9" spans="1:19" ht="75" x14ac:dyDescent="0.25">
      <c r="A9" s="7">
        <v>6</v>
      </c>
      <c r="B9" s="4" t="s">
        <v>37</v>
      </c>
      <c r="C9" s="4" t="s">
        <v>53</v>
      </c>
      <c r="D9" s="4" t="s">
        <v>17</v>
      </c>
      <c r="E9" s="4" t="s">
        <v>18</v>
      </c>
      <c r="F9" s="9">
        <v>23000000</v>
      </c>
      <c r="G9" s="9">
        <f t="shared" si="2"/>
        <v>16099999.999999998</v>
      </c>
      <c r="H9" s="4" t="s">
        <v>46</v>
      </c>
      <c r="I9" s="4" t="s">
        <v>47</v>
      </c>
      <c r="J9" s="4" t="s">
        <v>22</v>
      </c>
      <c r="K9" s="12">
        <v>8</v>
      </c>
      <c r="L9" s="13" t="s">
        <v>35</v>
      </c>
      <c r="M9" s="3" t="s">
        <v>34</v>
      </c>
      <c r="O9" s="7">
        <v>3</v>
      </c>
      <c r="P9" s="17">
        <v>4</v>
      </c>
      <c r="Q9" s="17">
        <v>1</v>
      </c>
      <c r="R9" s="17">
        <v>0</v>
      </c>
      <c r="S9" s="7">
        <v>8</v>
      </c>
    </row>
    <row r="10" spans="1:19" ht="75" x14ac:dyDescent="0.25">
      <c r="A10" s="7">
        <v>7</v>
      </c>
      <c r="B10" s="4" t="s">
        <v>50</v>
      </c>
      <c r="C10" s="4" t="s">
        <v>55</v>
      </c>
      <c r="D10" s="4" t="s">
        <v>17</v>
      </c>
      <c r="E10" s="4" t="s">
        <v>18</v>
      </c>
      <c r="F10" s="9">
        <v>8000000</v>
      </c>
      <c r="G10" s="9">
        <f t="shared" si="2"/>
        <v>5600000</v>
      </c>
      <c r="H10" s="4" t="s">
        <v>19</v>
      </c>
      <c r="I10" s="4" t="s">
        <v>20</v>
      </c>
      <c r="J10" s="4" t="s">
        <v>22</v>
      </c>
      <c r="K10" s="12">
        <v>2</v>
      </c>
      <c r="L10" s="13" t="s">
        <v>35</v>
      </c>
      <c r="M10" s="3" t="s">
        <v>34</v>
      </c>
      <c r="O10" s="7">
        <v>0</v>
      </c>
      <c r="P10" s="7">
        <v>4</v>
      </c>
      <c r="Q10" s="17">
        <v>1</v>
      </c>
      <c r="R10" s="17">
        <v>0</v>
      </c>
      <c r="S10" s="7">
        <v>5</v>
      </c>
    </row>
    <row r="11" spans="1:19" ht="118.5" customHeight="1" x14ac:dyDescent="0.25">
      <c r="A11" s="7">
        <v>8</v>
      </c>
      <c r="B11" s="4" t="s">
        <v>101</v>
      </c>
      <c r="C11" s="4" t="s">
        <v>51</v>
      </c>
      <c r="D11" s="4" t="s">
        <v>17</v>
      </c>
      <c r="E11" s="4" t="s">
        <v>18</v>
      </c>
      <c r="F11" s="9">
        <v>21000000</v>
      </c>
      <c r="G11" s="9">
        <f t="shared" ref="G11" si="3">F11*0.7</f>
        <v>14699999.999999998</v>
      </c>
      <c r="H11" s="4" t="s">
        <v>44</v>
      </c>
      <c r="I11" s="4" t="s">
        <v>45</v>
      </c>
      <c r="J11" s="4" t="s">
        <v>22</v>
      </c>
      <c r="K11" s="12">
        <v>8</v>
      </c>
      <c r="L11" s="13" t="s">
        <v>103</v>
      </c>
      <c r="M11" s="3" t="s">
        <v>34</v>
      </c>
      <c r="O11" s="7">
        <v>0</v>
      </c>
      <c r="P11" s="7">
        <v>3</v>
      </c>
      <c r="Q11" s="17">
        <v>1</v>
      </c>
      <c r="R11" s="17">
        <v>0</v>
      </c>
      <c r="S11" s="7">
        <v>4</v>
      </c>
    </row>
    <row r="12" spans="1:19" ht="90" x14ac:dyDescent="0.25">
      <c r="A12" s="7">
        <v>9</v>
      </c>
      <c r="B12" s="4" t="s">
        <v>100</v>
      </c>
      <c r="C12" s="4" t="s">
        <v>49</v>
      </c>
      <c r="D12" s="4" t="s">
        <v>17</v>
      </c>
      <c r="E12" s="4" t="s">
        <v>18</v>
      </c>
      <c r="F12" s="9">
        <v>54600000</v>
      </c>
      <c r="G12" s="9">
        <f>F12*0.7</f>
        <v>38220000</v>
      </c>
      <c r="H12" s="4" t="s">
        <v>19</v>
      </c>
      <c r="I12" s="4" t="s">
        <v>20</v>
      </c>
      <c r="J12" s="4" t="s">
        <v>22</v>
      </c>
      <c r="K12" s="12">
        <v>12</v>
      </c>
      <c r="L12" s="13" t="s">
        <v>102</v>
      </c>
      <c r="M12" s="3" t="s">
        <v>34</v>
      </c>
      <c r="O12" s="7">
        <v>0</v>
      </c>
      <c r="P12" s="7">
        <v>1</v>
      </c>
      <c r="Q12" s="17">
        <v>2</v>
      </c>
      <c r="R12" s="17">
        <v>0</v>
      </c>
      <c r="S12" s="7">
        <v>3</v>
      </c>
    </row>
    <row r="13" spans="1:19" ht="105" x14ac:dyDescent="0.25">
      <c r="A13" s="7">
        <v>10</v>
      </c>
      <c r="B13" s="4" t="s">
        <v>38</v>
      </c>
      <c r="C13" s="4" t="s">
        <v>54</v>
      </c>
      <c r="D13" s="4" t="s">
        <v>17</v>
      </c>
      <c r="E13" s="4" t="s">
        <v>18</v>
      </c>
      <c r="F13" s="9">
        <v>30000000</v>
      </c>
      <c r="G13" s="9">
        <f t="shared" si="1"/>
        <v>21000000</v>
      </c>
      <c r="H13" s="4" t="s">
        <v>19</v>
      </c>
      <c r="I13" s="4" t="s">
        <v>20</v>
      </c>
      <c r="J13" s="4" t="s">
        <v>22</v>
      </c>
      <c r="K13" s="12">
        <v>8</v>
      </c>
      <c r="L13" s="13" t="s">
        <v>35</v>
      </c>
      <c r="M13" s="3" t="s">
        <v>34</v>
      </c>
      <c r="O13" s="7">
        <v>0</v>
      </c>
      <c r="P13" s="7">
        <v>2</v>
      </c>
      <c r="Q13" s="17">
        <v>1</v>
      </c>
      <c r="R13" s="17">
        <v>0</v>
      </c>
      <c r="S13" s="7">
        <v>3</v>
      </c>
    </row>
    <row r="14" spans="1:19" ht="128.25" customHeight="1" x14ac:dyDescent="0.25">
      <c r="A14" s="7">
        <v>11</v>
      </c>
      <c r="B14" s="4" t="s">
        <v>39</v>
      </c>
      <c r="C14" s="4" t="s">
        <v>56</v>
      </c>
      <c r="D14" s="4" t="s">
        <v>17</v>
      </c>
      <c r="E14" s="4" t="s">
        <v>18</v>
      </c>
      <c r="F14" s="9">
        <v>32400000</v>
      </c>
      <c r="G14" s="9">
        <f t="shared" si="1"/>
        <v>22680000</v>
      </c>
      <c r="H14" s="4" t="s">
        <v>20</v>
      </c>
      <c r="I14" s="4" t="s">
        <v>21</v>
      </c>
      <c r="J14" s="4" t="s">
        <v>22</v>
      </c>
      <c r="K14" s="12">
        <v>12</v>
      </c>
      <c r="L14" s="13" t="s">
        <v>48</v>
      </c>
      <c r="M14" s="3" t="s">
        <v>34</v>
      </c>
      <c r="O14" s="7">
        <v>0</v>
      </c>
      <c r="P14" s="7">
        <v>1</v>
      </c>
      <c r="Q14" s="17">
        <v>2</v>
      </c>
      <c r="R14" s="17">
        <v>0</v>
      </c>
      <c r="S14" s="7">
        <v>3</v>
      </c>
    </row>
    <row r="15" spans="1:19" ht="120" x14ac:dyDescent="0.25">
      <c r="A15" s="7">
        <v>12</v>
      </c>
      <c r="B15" s="4" t="s">
        <v>65</v>
      </c>
      <c r="C15" s="4" t="s">
        <v>30</v>
      </c>
      <c r="D15" s="4" t="s">
        <v>17</v>
      </c>
      <c r="E15" s="4" t="s">
        <v>18</v>
      </c>
      <c r="F15" s="9">
        <v>54600000</v>
      </c>
      <c r="G15" s="9">
        <f t="shared" si="1"/>
        <v>38220000</v>
      </c>
      <c r="H15" s="4" t="s">
        <v>19</v>
      </c>
      <c r="I15" s="4" t="s">
        <v>20</v>
      </c>
      <c r="J15" s="4" t="s">
        <v>22</v>
      </c>
      <c r="K15" s="12">
        <v>12</v>
      </c>
      <c r="L15" s="13" t="s">
        <v>48</v>
      </c>
      <c r="M15" s="3" t="s">
        <v>34</v>
      </c>
      <c r="O15" s="7">
        <v>0</v>
      </c>
      <c r="P15" s="7">
        <v>1</v>
      </c>
      <c r="Q15" s="7">
        <v>2</v>
      </c>
      <c r="R15" s="7">
        <v>0</v>
      </c>
      <c r="S15" s="7">
        <v>3</v>
      </c>
    </row>
    <row r="16" spans="1:19" ht="105" x14ac:dyDescent="0.25">
      <c r="A16" s="7">
        <v>13</v>
      </c>
      <c r="B16" s="4" t="s">
        <v>64</v>
      </c>
      <c r="C16" s="4" t="s">
        <v>29</v>
      </c>
      <c r="D16" s="4" t="s">
        <v>17</v>
      </c>
      <c r="E16" s="4" t="s">
        <v>18</v>
      </c>
      <c r="F16" s="9">
        <v>54600000</v>
      </c>
      <c r="G16" s="9">
        <f t="shared" si="1"/>
        <v>38220000</v>
      </c>
      <c r="H16" s="4" t="s">
        <v>20</v>
      </c>
      <c r="I16" s="4" t="s">
        <v>21</v>
      </c>
      <c r="J16" s="4" t="s">
        <v>22</v>
      </c>
      <c r="K16" s="12">
        <v>12</v>
      </c>
      <c r="L16" s="13" t="s">
        <v>48</v>
      </c>
      <c r="M16" s="3" t="s">
        <v>34</v>
      </c>
      <c r="O16" s="7">
        <v>0</v>
      </c>
      <c r="P16" s="7">
        <v>1</v>
      </c>
      <c r="Q16" s="7">
        <v>2</v>
      </c>
      <c r="R16" s="7">
        <v>0</v>
      </c>
      <c r="S16" s="7">
        <v>3</v>
      </c>
    </row>
    <row r="17" spans="1:19" ht="90" x14ac:dyDescent="0.25">
      <c r="A17" s="7">
        <v>14</v>
      </c>
      <c r="B17" s="4" t="s">
        <v>57</v>
      </c>
      <c r="C17" s="4" t="s">
        <v>61</v>
      </c>
      <c r="D17" s="4" t="s">
        <v>17</v>
      </c>
      <c r="E17" s="4" t="s">
        <v>18</v>
      </c>
      <c r="F17" s="9">
        <v>54600000</v>
      </c>
      <c r="G17" s="9">
        <f t="shared" si="1"/>
        <v>38220000</v>
      </c>
      <c r="H17" s="4" t="s">
        <v>24</v>
      </c>
      <c r="I17" s="4" t="s">
        <v>23</v>
      </c>
      <c r="J17" s="4" t="s">
        <v>22</v>
      </c>
      <c r="K17" s="12">
        <v>18</v>
      </c>
      <c r="L17" s="13" t="s">
        <v>48</v>
      </c>
      <c r="M17" s="3" t="s">
        <v>34</v>
      </c>
      <c r="O17" s="7">
        <v>0</v>
      </c>
      <c r="P17" s="7">
        <v>1</v>
      </c>
      <c r="Q17" s="7">
        <v>2</v>
      </c>
      <c r="R17" s="7">
        <v>0</v>
      </c>
      <c r="S17" s="7">
        <v>3</v>
      </c>
    </row>
    <row r="18" spans="1:19" ht="90" x14ac:dyDescent="0.25">
      <c r="A18" s="7">
        <v>15</v>
      </c>
      <c r="B18" s="4" t="s">
        <v>58</v>
      </c>
      <c r="C18" s="4" t="s">
        <v>61</v>
      </c>
      <c r="D18" s="4" t="s">
        <v>17</v>
      </c>
      <c r="E18" s="4" t="s">
        <v>18</v>
      </c>
      <c r="F18" s="9">
        <v>54600000</v>
      </c>
      <c r="G18" s="9">
        <f t="shared" si="1"/>
        <v>38220000</v>
      </c>
      <c r="H18" s="4" t="s">
        <v>20</v>
      </c>
      <c r="I18" s="4" t="s">
        <v>21</v>
      </c>
      <c r="J18" s="4" t="s">
        <v>22</v>
      </c>
      <c r="K18" s="12">
        <v>18</v>
      </c>
      <c r="L18" s="13" t="s">
        <v>48</v>
      </c>
      <c r="M18" s="3" t="s">
        <v>34</v>
      </c>
      <c r="O18" s="7">
        <v>0</v>
      </c>
      <c r="P18" s="7">
        <v>1</v>
      </c>
      <c r="Q18" s="7">
        <v>2</v>
      </c>
      <c r="R18" s="7">
        <v>0</v>
      </c>
      <c r="S18" s="7">
        <v>3</v>
      </c>
    </row>
    <row r="19" spans="1:19" x14ac:dyDescent="0.25">
      <c r="A19" s="3" t="s">
        <v>16</v>
      </c>
      <c r="B19" s="4"/>
      <c r="C19" s="4"/>
      <c r="D19" s="4"/>
      <c r="E19" s="4"/>
      <c r="F19" s="9">
        <f>SUM(F4:F18)</f>
        <v>596700000</v>
      </c>
      <c r="G19" s="9">
        <f>SUM(G4:G18)</f>
        <v>417690000</v>
      </c>
      <c r="H19" s="4"/>
      <c r="I19" s="4"/>
      <c r="J19" s="4"/>
      <c r="K19" s="12">
        <f>SUM(K4:K18)</f>
        <v>172</v>
      </c>
      <c r="L19" s="3"/>
      <c r="M19" s="3"/>
    </row>
    <row r="20" spans="1:19" ht="7.5" customHeight="1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9" x14ac:dyDescent="0.25">
      <c r="A21" s="2" t="s">
        <v>33</v>
      </c>
    </row>
    <row r="24" spans="1:19" x14ac:dyDescent="0.25">
      <c r="A24" s="22" t="s">
        <v>72</v>
      </c>
      <c r="B24" s="22"/>
      <c r="L24" s="15"/>
      <c r="M24" s="15"/>
      <c r="N24" s="15"/>
      <c r="Q24"/>
      <c r="R24"/>
    </row>
    <row r="25" spans="1:19" ht="21" x14ac:dyDescent="0.25">
      <c r="A25" s="10" t="s">
        <v>73</v>
      </c>
      <c r="L25" s="15"/>
      <c r="M25" s="15"/>
      <c r="N25" s="15"/>
      <c r="Q25"/>
      <c r="R25"/>
    </row>
    <row r="26" spans="1:19" x14ac:dyDescent="0.25">
      <c r="A26" s="11" t="s">
        <v>74</v>
      </c>
      <c r="B26" s="11" t="s">
        <v>75</v>
      </c>
      <c r="L26" s="15"/>
      <c r="M26" s="15"/>
      <c r="N26" s="15"/>
      <c r="Q26"/>
      <c r="R26"/>
    </row>
    <row r="27" spans="1:19" x14ac:dyDescent="0.25">
      <c r="A27" s="11" t="s">
        <v>81</v>
      </c>
      <c r="B27" s="11" t="s">
        <v>76</v>
      </c>
      <c r="L27" s="15"/>
      <c r="M27" s="15"/>
      <c r="N27" s="15"/>
      <c r="Q27"/>
      <c r="R27"/>
    </row>
    <row r="28" spans="1:19" x14ac:dyDescent="0.25">
      <c r="A28" s="11" t="s">
        <v>84</v>
      </c>
      <c r="B28" s="11" t="s">
        <v>77</v>
      </c>
      <c r="L28" s="15"/>
      <c r="M28" s="15"/>
      <c r="N28" s="15"/>
      <c r="Q28"/>
      <c r="R28"/>
    </row>
    <row r="29" spans="1:19" ht="21" x14ac:dyDescent="0.25">
      <c r="A29" s="10" t="s">
        <v>78</v>
      </c>
      <c r="L29" s="15"/>
      <c r="M29" s="15"/>
      <c r="N29" s="15"/>
      <c r="Q29"/>
      <c r="R29"/>
    </row>
    <row r="30" spans="1:19" x14ac:dyDescent="0.25">
      <c r="A30" s="11" t="s">
        <v>74</v>
      </c>
      <c r="B30" s="11" t="s">
        <v>79</v>
      </c>
      <c r="L30" s="15"/>
      <c r="M30" s="15"/>
      <c r="N30" s="15"/>
      <c r="Q30"/>
      <c r="R30"/>
    </row>
    <row r="31" spans="1:19" x14ac:dyDescent="0.25">
      <c r="A31" s="11" t="s">
        <v>80</v>
      </c>
      <c r="L31" s="15"/>
      <c r="M31" s="15"/>
      <c r="N31" s="15"/>
      <c r="Q31"/>
      <c r="R31"/>
    </row>
    <row r="32" spans="1:19" x14ac:dyDescent="0.25">
      <c r="A32" s="11" t="s">
        <v>81</v>
      </c>
      <c r="B32" s="11" t="s">
        <v>82</v>
      </c>
      <c r="L32" s="15"/>
      <c r="M32" s="15"/>
      <c r="N32" s="15"/>
      <c r="Q32"/>
      <c r="R32"/>
    </row>
    <row r="33" spans="1:18" x14ac:dyDescent="0.25">
      <c r="B33" s="11" t="s">
        <v>83</v>
      </c>
      <c r="L33" s="15"/>
      <c r="M33" s="15"/>
      <c r="N33" s="15"/>
      <c r="Q33"/>
      <c r="R33"/>
    </row>
    <row r="34" spans="1:18" x14ac:dyDescent="0.25">
      <c r="A34" s="11" t="s">
        <v>84</v>
      </c>
      <c r="B34" s="11" t="s">
        <v>85</v>
      </c>
      <c r="L34" s="15"/>
      <c r="M34" s="15"/>
      <c r="N34" s="15"/>
      <c r="Q34"/>
      <c r="R34"/>
    </row>
    <row r="35" spans="1:18" x14ac:dyDescent="0.25">
      <c r="A35" s="11" t="s">
        <v>86</v>
      </c>
      <c r="L35" s="15"/>
      <c r="M35" s="15"/>
      <c r="N35" s="15"/>
      <c r="Q35"/>
      <c r="R35"/>
    </row>
    <row r="36" spans="1:18" x14ac:dyDescent="0.25">
      <c r="A36" s="11" t="s">
        <v>99</v>
      </c>
      <c r="B36" s="11" t="s">
        <v>87</v>
      </c>
      <c r="L36" s="15"/>
      <c r="M36" s="15"/>
      <c r="N36" s="15"/>
      <c r="Q36"/>
      <c r="R36"/>
    </row>
    <row r="37" spans="1:18" x14ac:dyDescent="0.25">
      <c r="A37" s="11" t="s">
        <v>88</v>
      </c>
      <c r="L37" s="15"/>
      <c r="M37" s="15"/>
      <c r="N37" s="15"/>
      <c r="Q37"/>
      <c r="R37"/>
    </row>
    <row r="38" spans="1:18" x14ac:dyDescent="0.25">
      <c r="A38" s="11" t="s">
        <v>89</v>
      </c>
      <c r="B38" s="11" t="s">
        <v>90</v>
      </c>
      <c r="L38" s="15"/>
      <c r="M38" s="15"/>
      <c r="N38" s="15"/>
      <c r="Q38"/>
      <c r="R38"/>
    </row>
    <row r="39" spans="1:18" x14ac:dyDescent="0.25">
      <c r="A39" s="11" t="s">
        <v>91</v>
      </c>
      <c r="L39" s="15"/>
      <c r="M39" s="15"/>
      <c r="N39" s="15"/>
      <c r="Q39"/>
      <c r="R39"/>
    </row>
    <row r="40" spans="1:18" ht="21" x14ac:dyDescent="0.25">
      <c r="A40" s="10" t="s">
        <v>92</v>
      </c>
      <c r="L40" s="15"/>
      <c r="M40" s="15"/>
      <c r="N40" s="15"/>
      <c r="Q40"/>
      <c r="R40"/>
    </row>
    <row r="41" spans="1:18" x14ac:dyDescent="0.25">
      <c r="A41" s="11" t="s">
        <v>84</v>
      </c>
      <c r="B41" s="11" t="s">
        <v>93</v>
      </c>
      <c r="L41" s="15"/>
      <c r="M41" s="15"/>
      <c r="N41" s="15"/>
      <c r="Q41"/>
      <c r="R41"/>
    </row>
    <row r="42" spans="1:18" x14ac:dyDescent="0.25">
      <c r="A42" s="11" t="s">
        <v>99</v>
      </c>
      <c r="B42" s="11" t="s">
        <v>94</v>
      </c>
      <c r="L42" s="15"/>
      <c r="M42" s="15"/>
      <c r="N42" s="15"/>
      <c r="Q42"/>
      <c r="R42"/>
    </row>
    <row r="43" spans="1:18" x14ac:dyDescent="0.25">
      <c r="A43" s="11" t="s">
        <v>89</v>
      </c>
      <c r="B43" s="11" t="s">
        <v>95</v>
      </c>
      <c r="L43" s="15"/>
      <c r="M43" s="15"/>
      <c r="N43" s="15"/>
      <c r="Q43"/>
      <c r="R43"/>
    </row>
    <row r="44" spans="1:18" ht="21" x14ac:dyDescent="0.25">
      <c r="A44" s="10" t="s">
        <v>96</v>
      </c>
      <c r="L44" s="15"/>
      <c r="M44" s="15"/>
      <c r="N44" s="15"/>
      <c r="Q44"/>
      <c r="R44"/>
    </row>
    <row r="45" spans="1:18" x14ac:dyDescent="0.25">
      <c r="A45" s="11" t="s">
        <v>84</v>
      </c>
      <c r="B45" s="11" t="s">
        <v>97</v>
      </c>
      <c r="L45" s="15"/>
      <c r="M45" s="15"/>
      <c r="N45" s="15"/>
      <c r="Q45"/>
      <c r="R45"/>
    </row>
    <row r="46" spans="1:18" x14ac:dyDescent="0.25">
      <c r="A46" s="11" t="s">
        <v>89</v>
      </c>
      <c r="B46" s="11" t="s">
        <v>98</v>
      </c>
      <c r="L46" s="15"/>
      <c r="M46" s="15"/>
      <c r="N46" s="15"/>
      <c r="Q46"/>
      <c r="R46"/>
    </row>
    <row r="47" spans="1:18" x14ac:dyDescent="0.25">
      <c r="A47" s="11"/>
      <c r="B47" s="11"/>
    </row>
  </sheetData>
  <autoFilter ref="A3:K3" xr:uid="{28F22D2A-9C89-467E-A7AA-D7FCA66C14EB}"/>
  <mergeCells count="12">
    <mergeCell ref="O2:S2"/>
    <mergeCell ref="A24:B24"/>
    <mergeCell ref="L2:M2"/>
    <mergeCell ref="A1:M1"/>
    <mergeCell ref="H2:I2"/>
    <mergeCell ref="J2:K2"/>
    <mergeCell ref="A2:A3"/>
    <mergeCell ref="B2:B3"/>
    <mergeCell ref="C2:C3"/>
    <mergeCell ref="D2:D3"/>
    <mergeCell ref="E2:E3"/>
    <mergeCell ref="F2:G2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ec30894-6ed9-439d-acf5-08efc27765fd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4" ma:contentTypeDescription="Vytvoří nový dokument" ma:contentTypeScope="" ma:versionID="6cf6f9e6280a01b7f2dd5696c215c506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b598d5b4e6d932ebee37ffac3144244c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ec30894-6ed9-439d-acf5-08efc27765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C2FAC-4CA3-453E-B284-557A183D4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Deinstitucionalizace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Ralenovská Lucie</cp:lastModifiedBy>
  <cp:revision/>
  <cp:lastPrinted>2021-09-14T11:49:39Z</cp:lastPrinted>
  <dcterms:created xsi:type="dcterms:W3CDTF">2020-05-27T13:32:17Z</dcterms:created>
  <dcterms:modified xsi:type="dcterms:W3CDTF">2021-09-20T12:46:13Z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0x01010070B778A1060CE249A670BCE1DD9CE9DB</vt:lpwstr>
  </property>
  <property fmtid="{D5CDD505-2E9C-101B-9397-08002B2CF9AE}" pid="3" name="MSIP_Label_690ebb53-23a2-471a-9c6e-17bd0d11311e_Enabled">
    <vt:lpwstr>True</vt:lpwstr>
  </property>
  <property fmtid="{D5CDD505-2E9C-101B-9397-08002B2CF9AE}" pid="4" name="MSIP_Label_690ebb53-23a2-471a-9c6e-17bd0d11311e_SiteId">
    <vt:lpwstr>418bc066-1b00-4aad-ad98-9ead95bb26a9</vt:lpwstr>
  </property>
  <property fmtid="{D5CDD505-2E9C-101B-9397-08002B2CF9AE}" pid="5" name="MSIP_Label_690ebb53-23a2-471a-9c6e-17bd0d11311e_SetDate">
    <vt:lpwstr>2020-12-03T10:42:01.1831118Z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Extended_MSFT_Method">
    <vt:lpwstr>Automatic</vt:lpwstr>
  </property>
  <property fmtid="{D5CDD505-2E9C-101B-9397-08002B2CF9AE}" pid="8" name="Sensitivity">
    <vt:lpwstr>Verejne</vt:lpwstr>
  </property>
</Properties>
</file>