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95" yWindow="-195" windowWidth="12405" windowHeight="10185"/>
  </bookViews>
  <sheets>
    <sheet name="Aktivity AP SRR 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3" i="1"/>
  <c r="I3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E3" i="1"/>
  <c r="G3" i="1"/>
  <c r="K3" i="1"/>
  <c r="M3" i="1"/>
</calcChain>
</file>

<file path=xl/sharedStrings.xml><?xml version="1.0" encoding="utf-8"?>
<sst xmlns="http://schemas.openxmlformats.org/spreadsheetml/2006/main" count="36" uniqueCount="25">
  <si>
    <t>Aktivita AP SRR ČR 2015-2016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</si>
  <si>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</si>
  <si>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</si>
  <si>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</si>
  <si>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</si>
  <si>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</si>
  <si>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</si>
  <si>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3.X.1 Poskytování specifického vzdělávání a realizace volnočasových aktivit </t>
  </si>
  <si>
    <t xml:space="preserve">3.2.1 Rozšiřování nabídky sportovního a kulturního vyžití </t>
  </si>
  <si>
    <t xml:space="preserve">4.1.5 Zkvalitnění služeb trhu práce a zajištění kapacit a inovativního poskytování veřejných a neveřejných služeb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</si>
  <si>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</si>
  <si>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</si>
  <si>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</si>
  <si>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</si>
  <si>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</si>
  <si>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>0 - nerelevantní</t>
  </si>
  <si>
    <t>1 - nevýznamná</t>
  </si>
  <si>
    <t>2 - méně významná</t>
  </si>
  <si>
    <t>3 - významná</t>
  </si>
  <si>
    <t>4 - velmi významná</t>
  </si>
  <si>
    <t>5 - prioritní</t>
  </si>
  <si>
    <t>Hodnocení</t>
  </si>
  <si>
    <t>Počet respondentů</t>
  </si>
  <si>
    <t>%</t>
  </si>
  <si>
    <t>Průměrné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</si>
</sst>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5" borderId="12" xfId="0" applyNumberFormat="1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1.5.1 Zvýšení flexibility a zefektivnění vzdělávací soustavy s ohledem na předpokládaný demografický vývoj </a:t>
            </a:r>
          </a:p>
        </c:rich>
      </c:tx>
      <c:layout>
        <c:manualLayout>
          <c:xMode val="edge"/>
          <c:yMode val="edge"/>
          <c:x val="0.12361143553279147"/>
          <c:y val="1.839221351882725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 baseline="0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'!$C$3,'Aktivity AP SRR '!$E$3,'Aktivity AP SRR '!$G$3,'Aktivity AP SRR '!$I$3,'Aktivity AP SRR '!$K$3,'Aktivity AP SRR '!$M$3)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13.333333333333334</c:v>
                </c:pt>
                <c:pt idx="3" formatCode="0">
                  <c:v>33.333333333333329</c:v>
                </c:pt>
                <c:pt idx="4" formatCode="0">
                  <c:v>13.333333333333334</c:v>
                </c:pt>
                <c:pt idx="5" formatCode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5.1.1 Podpora rozvoje a diverzifikace malého a středního podnikání s ohledem na rozvojový potenciál periferního regionu</a:t>
            </a:r>
          </a:p>
        </c:rich>
      </c:tx>
      <c:overlay val="0"/>
    </c:title>
    <c:autoTitleDeleted val="0"/>
    <c:plotArea>
      <c:layout/>
      <c:pieChart>
        <c:varyColors val="1"/>
        <c:ser>
          <c:idx val="4"/>
          <c:order val="4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'!$C$12,'Aktivity AP SRR '!$E$12,'Aktivity AP SRR '!$G$12,'Aktivity AP SRR '!$I$12,'Aktivity AP SRR '!$K$12,'Aktivity AP SRR '!$M$12)</c:f>
              <c:numCache>
                <c:formatCode>General</c:formatCode>
                <c:ptCount val="6"/>
                <c:pt idx="0" formatCode="0">
                  <c:v>6.666666666666667</c:v>
                </c:pt>
                <c:pt idx="1">
                  <c:v>0</c:v>
                </c:pt>
                <c:pt idx="2">
                  <c:v>6.666666666666667</c:v>
                </c:pt>
                <c:pt idx="3" formatCode="0">
                  <c:v>40</c:v>
                </c:pt>
                <c:pt idx="4" formatCode="0">
                  <c:v>26.666666666666668</c:v>
                </c:pt>
                <c:pt idx="5" formatCode="0">
                  <c:v>20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'!$C$9,'Aktivity AP SRR '!$E$9,'Aktivity AP SRR '!$G$9,'Aktivity AP SRR '!$I$9,'Aktivity AP SRR '!$K$9,'Aktivity AP SRR '!$M$9)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26.666666666666668</c:v>
                </c:pt>
                <c:pt idx="3" formatCode="0">
                  <c:v>46.666666666666664</c:v>
                </c:pt>
                <c:pt idx="4" formatCode="0">
                  <c:v>13.333333333333334</c:v>
                </c:pt>
                <c:pt idx="5" formatCode="0">
                  <c:v>13.333333333333334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5.1.2 Rozvoj řemesel a podpora tradičních</a:t>
            </a:r>
            <a:r>
              <a:rPr lang="cs-CZ" baseline="0"/>
              <a:t> výrobků</a:t>
            </a:r>
            <a:endParaRPr lang="cs-CZ"/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5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'!$C$13,'Aktivity AP SRR '!$E$13,'Aktivity AP SRR '!$G$13,'Aktivity AP SRR '!$I$13,'Aktivity AP SRR '!$K$13,'Aktivity AP SRR '!$M$13)</c:f>
              <c:numCache>
                <c:formatCode>General</c:formatCode>
                <c:ptCount val="6"/>
                <c:pt idx="0">
                  <c:v>0</c:v>
                </c:pt>
                <c:pt idx="1">
                  <c:v>6.666666666666667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6.666666666666667</c:v>
                </c:pt>
              </c:numCache>
            </c:numRef>
          </c:val>
        </c:ser>
        <c:ser>
          <c:idx val="4"/>
          <c:order val="4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'!$C$12,'Aktivity AP SRR '!$E$12,'Aktivity AP SRR '!$G$12,'Aktivity AP SRR '!$I$12,'Aktivity AP SRR '!$K$12,'Aktivity AP SRR '!$M$12)</c:f>
              <c:numCache>
                <c:formatCode>General</c:formatCode>
                <c:ptCount val="6"/>
                <c:pt idx="0" formatCode="0">
                  <c:v>6.666666666666667</c:v>
                </c:pt>
                <c:pt idx="1">
                  <c:v>0</c:v>
                </c:pt>
                <c:pt idx="2">
                  <c:v>6.666666666666667</c:v>
                </c:pt>
                <c:pt idx="3" formatCode="0">
                  <c:v>40</c:v>
                </c:pt>
                <c:pt idx="4" formatCode="0">
                  <c:v>26.666666666666668</c:v>
                </c:pt>
                <c:pt idx="5" formatCode="0">
                  <c:v>20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'!$C$9,'Aktivity AP SRR '!$E$9,'Aktivity AP SRR '!$G$9,'Aktivity AP SRR '!$I$9,'Aktivity AP SRR '!$K$9,'Aktivity AP SRR '!$M$9)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26.666666666666668</c:v>
                </c:pt>
                <c:pt idx="3" formatCode="0">
                  <c:v>46.666666666666664</c:v>
                </c:pt>
                <c:pt idx="4" formatCode="0">
                  <c:v>13.333333333333334</c:v>
                </c:pt>
                <c:pt idx="5" formatCode="0">
                  <c:v>13.333333333333334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5.1.3 Podpora podnikatelských investic s ohledem na tvorbu pracovních míst</a:t>
            </a:r>
          </a:p>
        </c:rich>
      </c:tx>
      <c:overlay val="0"/>
    </c:title>
    <c:autoTitleDeleted val="0"/>
    <c:plotArea>
      <c:layout/>
      <c:pieChart>
        <c:varyColors val="1"/>
        <c:ser>
          <c:idx val="6"/>
          <c:order val="6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'!$C$14,'Aktivity AP SRR '!$E$14,'Aktivity AP SRR '!$G$14,'Aktivity AP SRR '!$I$14,'Aktivity AP SRR '!$K$14,'Aktivity AP SRR '!$M$14)</c:f>
              <c:numCache>
                <c:formatCode>General</c:formatCode>
                <c:ptCount val="6"/>
                <c:pt idx="0">
                  <c:v>0</c:v>
                </c:pt>
                <c:pt idx="1">
                  <c:v>6.666666666666667</c:v>
                </c:pt>
                <c:pt idx="2">
                  <c:v>6.666666666666667</c:v>
                </c:pt>
                <c:pt idx="3" formatCode="0">
                  <c:v>40</c:v>
                </c:pt>
                <c:pt idx="4" formatCode="0">
                  <c:v>26.666666666666668</c:v>
                </c:pt>
                <c:pt idx="5" formatCode="0">
                  <c:v>20</c:v>
                </c:pt>
              </c:numCache>
            </c:numRef>
          </c:val>
        </c:ser>
        <c:ser>
          <c:idx val="5"/>
          <c:order val="5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'!$C$13,'Aktivity AP SRR '!$E$13,'Aktivity AP SRR '!$G$13,'Aktivity AP SRR '!$I$13,'Aktivity AP SRR '!$K$13,'Aktivity AP SRR '!$M$13)</c:f>
              <c:numCache>
                <c:formatCode>General</c:formatCode>
                <c:ptCount val="6"/>
                <c:pt idx="0">
                  <c:v>0</c:v>
                </c:pt>
                <c:pt idx="1">
                  <c:v>6.666666666666667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6.666666666666667</c:v>
                </c:pt>
              </c:numCache>
            </c:numRef>
          </c:val>
        </c:ser>
        <c:ser>
          <c:idx val="4"/>
          <c:order val="4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'!$C$12,'Aktivity AP SRR '!$E$12,'Aktivity AP SRR '!$G$12,'Aktivity AP SRR '!$I$12,'Aktivity AP SRR '!$K$12,'Aktivity AP SRR '!$M$12)</c:f>
              <c:numCache>
                <c:formatCode>General</c:formatCode>
                <c:ptCount val="6"/>
                <c:pt idx="0" formatCode="0">
                  <c:v>6.666666666666667</c:v>
                </c:pt>
                <c:pt idx="1">
                  <c:v>0</c:v>
                </c:pt>
                <c:pt idx="2">
                  <c:v>6.666666666666667</c:v>
                </c:pt>
                <c:pt idx="3" formatCode="0">
                  <c:v>40</c:v>
                </c:pt>
                <c:pt idx="4" formatCode="0">
                  <c:v>26.666666666666668</c:v>
                </c:pt>
                <c:pt idx="5" formatCode="0">
                  <c:v>20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'!$C$9,'Aktivity AP SRR '!$E$9,'Aktivity AP SRR '!$G$9,'Aktivity AP SRR '!$I$9,'Aktivity AP SRR '!$K$9,'Aktivity AP SRR '!$M$9)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26.666666666666668</c:v>
                </c:pt>
                <c:pt idx="3" formatCode="0">
                  <c:v>46.666666666666664</c:v>
                </c:pt>
                <c:pt idx="4" formatCode="0">
                  <c:v>13.333333333333334</c:v>
                </c:pt>
                <c:pt idx="5" formatCode="0">
                  <c:v>13.333333333333334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5.2.1 Podpora vzdělávání sociálně vyloučených a ohrožených skupin obyvatelstva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5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'!$C$15,'Aktivity AP SRR '!$E$15,'Aktivity AP SRR '!$G$15,'Aktivity AP SRR '!$I$15,'Aktivity AP SRR '!$K$15,'Aktivity AP SRR '!$M$15)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13.333333333333334</c:v>
                </c:pt>
                <c:pt idx="3" formatCode="0">
                  <c:v>40</c:v>
                </c:pt>
                <c:pt idx="4" formatCode="0">
                  <c:v>20</c:v>
                </c:pt>
                <c:pt idx="5" formatCode="0">
                  <c:v>26.666666666666668</c:v>
                </c:pt>
              </c:numCache>
            </c:numRef>
          </c:val>
        </c:ser>
        <c:ser>
          <c:idx val="4"/>
          <c:order val="4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'!$C$12,'Aktivity AP SRR '!$E$12,'Aktivity AP SRR '!$G$12,'Aktivity AP SRR '!$I$12,'Aktivity AP SRR '!$K$12,'Aktivity AP SRR '!$M$12)</c:f>
              <c:numCache>
                <c:formatCode>General</c:formatCode>
                <c:ptCount val="6"/>
                <c:pt idx="0" formatCode="0">
                  <c:v>6.666666666666667</c:v>
                </c:pt>
                <c:pt idx="1">
                  <c:v>0</c:v>
                </c:pt>
                <c:pt idx="2">
                  <c:v>6.666666666666667</c:v>
                </c:pt>
                <c:pt idx="3" formatCode="0">
                  <c:v>40</c:v>
                </c:pt>
                <c:pt idx="4" formatCode="0">
                  <c:v>26.666666666666668</c:v>
                </c:pt>
                <c:pt idx="5" formatCode="0">
                  <c:v>20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'!$C$9,'Aktivity AP SRR '!$E$9,'Aktivity AP SRR '!$G$9,'Aktivity AP SRR '!$I$9,'Aktivity AP SRR '!$K$9,'Aktivity AP SRR '!$M$9)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26.666666666666668</c:v>
                </c:pt>
                <c:pt idx="3" formatCode="0">
                  <c:v>46.666666666666664</c:v>
                </c:pt>
                <c:pt idx="4" formatCode="0">
                  <c:v>13.333333333333334</c:v>
                </c:pt>
                <c:pt idx="5" formatCode="0">
                  <c:v>13.333333333333334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5.2.2 Zvýšení uplatnění flexibilních forem zaměstnání a prostupného zaměstnání v regionech s vysokou mírou nezaměstnanosti</a:t>
            </a:r>
          </a:p>
        </c:rich>
      </c:tx>
      <c:overlay val="0"/>
    </c:title>
    <c:autoTitleDeleted val="0"/>
    <c:plotArea>
      <c:layout/>
      <c:pieChart>
        <c:varyColors val="1"/>
        <c:ser>
          <c:idx val="6"/>
          <c:order val="6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'!$C$16,'Aktivity AP SRR '!$E$16,'Aktivity AP SRR '!$G$16,'Aktivity AP SRR '!$I$16,'Aktivity AP SRR '!$K$16,'Aktivity AP SRR '!$M$16)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13.333333333333334</c:v>
                </c:pt>
                <c:pt idx="3" formatCode="0">
                  <c:v>40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5"/>
          <c:order val="5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'!$C$15,'Aktivity AP SRR '!$E$15,'Aktivity AP SRR '!$G$15,'Aktivity AP SRR '!$I$15,'Aktivity AP SRR '!$K$15,'Aktivity AP SRR '!$M$15)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13.333333333333334</c:v>
                </c:pt>
                <c:pt idx="3" formatCode="0">
                  <c:v>40</c:v>
                </c:pt>
                <c:pt idx="4" formatCode="0">
                  <c:v>20</c:v>
                </c:pt>
                <c:pt idx="5" formatCode="0">
                  <c:v>26.666666666666668</c:v>
                </c:pt>
              </c:numCache>
            </c:numRef>
          </c:val>
        </c:ser>
        <c:ser>
          <c:idx val="4"/>
          <c:order val="4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'!$C$12,'Aktivity AP SRR '!$E$12,'Aktivity AP SRR '!$G$12,'Aktivity AP SRR '!$I$12,'Aktivity AP SRR '!$K$12,'Aktivity AP SRR '!$M$12)</c:f>
              <c:numCache>
                <c:formatCode>General</c:formatCode>
                <c:ptCount val="6"/>
                <c:pt idx="0" formatCode="0">
                  <c:v>6.666666666666667</c:v>
                </c:pt>
                <c:pt idx="1">
                  <c:v>0</c:v>
                </c:pt>
                <c:pt idx="2">
                  <c:v>6.666666666666667</c:v>
                </c:pt>
                <c:pt idx="3" formatCode="0">
                  <c:v>40</c:v>
                </c:pt>
                <c:pt idx="4" formatCode="0">
                  <c:v>26.666666666666668</c:v>
                </c:pt>
                <c:pt idx="5" formatCode="0">
                  <c:v>20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'!$C$9,'Aktivity AP SRR '!$E$9,'Aktivity AP SRR '!$G$9,'Aktivity AP SRR '!$I$9,'Aktivity AP SRR '!$K$9,'Aktivity AP SRR '!$M$9)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26.666666666666668</c:v>
                </c:pt>
                <c:pt idx="3" formatCode="0">
                  <c:v>46.666666666666664</c:v>
                </c:pt>
                <c:pt idx="4" formatCode="0">
                  <c:v>13.333333333333334</c:v>
                </c:pt>
                <c:pt idx="5" formatCode="0">
                  <c:v>13.333333333333334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1.5.2</a:t>
            </a:r>
            <a:r>
              <a:rPr lang="cs-CZ" baseline="0"/>
              <a:t> Zapojení zaměstnavatelů do odborné přípravy a odborného vzdělávání</a:t>
            </a:r>
            <a:endParaRPr lang="cs-CZ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1.5.3</a:t>
            </a:r>
            <a:r>
              <a:rPr lang="cs-CZ" baseline="0"/>
              <a:t> Podpora motivace žáků a studentů zejména tam, kde lze předpokládat vazby na konkrétní segmenty místních trhů práce</a:t>
            </a:r>
            <a:endParaRPr lang="cs-CZ"/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'!$C$5,'Aktivity AP SRR '!$E$5,'Aktivity AP SRR '!$G$5,'Aktivity AP SRR '!$I$5,'Aktivity AP SRR '!$K$5,'Aktivity AP SRR '!$M$5)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6.666666666666667</c:v>
                </c:pt>
                <c:pt idx="3" formatCode="0">
                  <c:v>40</c:v>
                </c:pt>
                <c:pt idx="4" formatCode="0">
                  <c:v>20</c:v>
                </c:pt>
                <c:pt idx="5" formatCode="0">
                  <c:v>33.333333333333329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5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1.5.4</a:t>
            </a:r>
            <a:r>
              <a:rPr lang="cs-CZ" baseline="0"/>
              <a:t> Podpora kariérního poradenství</a:t>
            </a:r>
            <a:endParaRPr lang="cs-CZ"/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1.5.5</a:t>
            </a:r>
            <a:r>
              <a:rPr lang="cs-CZ" baseline="0"/>
              <a:t> Integrace trhů práce a spolupráce se zaměstnavateli v územním kontextu</a:t>
            </a:r>
            <a:endParaRPr lang="cs-CZ"/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1.5.6</a:t>
            </a:r>
            <a:r>
              <a:rPr lang="cs-CZ" baseline="0"/>
              <a:t> Zabránění odlivu mozků, vzdělaných a mladých skupin obyvatelstva mimo území aglomerace</a:t>
            </a:r>
            <a:endParaRPr lang="cs-CZ"/>
          </a:p>
        </c:rich>
      </c:tx>
      <c:layout/>
      <c:overlay val="0"/>
    </c:title>
    <c:autoTitleDeleted val="0"/>
    <c:plotArea>
      <c:layout/>
      <c:pieChart>
        <c:varyColors val="1"/>
        <c:ser>
          <c:idx val="3"/>
          <c:order val="3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'!$C$8,'Aktivity AP SRR '!$E$8,'Aktivity AP SRR '!$G$8,'Aktivity AP SRR '!$I$8,'Aktivity AP SRR '!$K$8,'Aktivity AP SRR '!$M$8)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26.666666666666668</c:v>
                </c:pt>
                <c:pt idx="3" formatCode="0">
                  <c:v>33.333333333333329</c:v>
                </c:pt>
                <c:pt idx="4" formatCode="0">
                  <c:v>20</c:v>
                </c:pt>
                <c:pt idx="5" formatCode="0">
                  <c:v>20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3.X.1</a:t>
            </a:r>
            <a:r>
              <a:rPr lang="cs-CZ" baseline="0"/>
              <a:t> Poskytování specifického vzdělávání a realizace volnočasových aktivit</a:t>
            </a:r>
            <a:endParaRPr lang="cs-CZ"/>
          </a:p>
        </c:rich>
      </c:tx>
      <c:overlay val="0"/>
    </c:title>
    <c:autoTitleDeleted val="0"/>
    <c:plotArea>
      <c:layout/>
      <c:pieChart>
        <c:varyColors val="1"/>
        <c:ser>
          <c:idx val="3"/>
          <c:order val="3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'!$C$9,'Aktivity AP SRR '!$E$9,'Aktivity AP SRR '!$G$9,'Aktivity AP SRR '!$I$9,'Aktivity AP SRR '!$K$9,'Aktivity AP SRR '!$M$9)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26.666666666666668</c:v>
                </c:pt>
                <c:pt idx="3" formatCode="0">
                  <c:v>46.666666666666664</c:v>
                </c:pt>
                <c:pt idx="4" formatCode="0">
                  <c:v>13.333333333333334</c:v>
                </c:pt>
                <c:pt idx="5" formatCode="0">
                  <c:v>13.333333333333334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3.2.1 Rozšiřování nabídky sportovního a kulturního vyžití</a:t>
            </a:r>
          </a:p>
        </c:rich>
      </c:tx>
      <c:overlay val="0"/>
    </c:title>
    <c:autoTitleDeleted val="0"/>
    <c:plotArea>
      <c:layout/>
      <c:pieChart>
        <c:varyColors val="1"/>
        <c:ser>
          <c:idx val="4"/>
          <c:order val="4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'!$C$10,'Aktivity AP SRR '!$E$10,'Aktivity AP SRR '!$G$10,'Aktivity AP SRR '!$I$10,'Aktivity AP SRR '!$K$10,'Aktivity AP SRR '!$M$10)</c:f>
              <c:numCache>
                <c:formatCode>0</c:formatCode>
                <c:ptCount val="6"/>
                <c:pt idx="0" formatCode="General">
                  <c:v>6.666666666666667</c:v>
                </c:pt>
                <c:pt idx="1">
                  <c:v>6.666666666666667</c:v>
                </c:pt>
                <c:pt idx="2">
                  <c:v>33.333333333333329</c:v>
                </c:pt>
                <c:pt idx="3">
                  <c:v>40</c:v>
                </c:pt>
                <c:pt idx="4">
                  <c:v>13.333333333333334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'!$C$9,'Aktivity AP SRR '!$E$9,'Aktivity AP SRR '!$G$9,'Aktivity AP SRR '!$I$9,'Aktivity AP SRR '!$K$9,'Aktivity AP SRR '!$M$9)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26.666666666666668</c:v>
                </c:pt>
                <c:pt idx="3" formatCode="0">
                  <c:v>46.666666666666664</c:v>
                </c:pt>
                <c:pt idx="4" formatCode="0">
                  <c:v>13.333333333333334</c:v>
                </c:pt>
                <c:pt idx="5" formatCode="0">
                  <c:v>13.333333333333334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4.1.5 Zkvalitnění služeb trhu práce a zajištění kapacit a inovativního poskytování veřejných a neveřejných služeb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5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'!$C$11,'Aktivity AP SRR '!$E$11,'Aktivity AP SRR '!$G$11,'Aktivity AP SRR '!$I$11,'Aktivity AP SRR '!$K$11,'Aktivity AP SRR '!$M$11)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20</c:v>
                </c:pt>
                <c:pt idx="3" formatCode="0">
                  <c:v>60</c:v>
                </c:pt>
                <c:pt idx="4" formatCode="0">
                  <c:v>20</c:v>
                </c:pt>
                <c:pt idx="5" formatCode="0">
                  <c:v>0</c:v>
                </c:pt>
              </c:numCache>
            </c:numRef>
          </c:val>
        </c:ser>
        <c:ser>
          <c:idx val="4"/>
          <c:order val="4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'!$C$10,'Aktivity AP SRR '!$E$10,'Aktivity AP SRR '!$G$10,'Aktivity AP SRR '!$I$10,'Aktivity AP SRR '!$K$10,'Aktivity AP SRR '!$M$10)</c:f>
              <c:numCache>
                <c:formatCode>0</c:formatCode>
                <c:ptCount val="6"/>
                <c:pt idx="0" formatCode="General">
                  <c:v>6.666666666666667</c:v>
                </c:pt>
                <c:pt idx="1">
                  <c:v>6.666666666666667</c:v>
                </c:pt>
                <c:pt idx="2">
                  <c:v>33.333333333333329</c:v>
                </c:pt>
                <c:pt idx="3">
                  <c:v>40</c:v>
                </c:pt>
                <c:pt idx="4">
                  <c:v>13.333333333333334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'!$C$9,'Aktivity AP SRR '!$E$9,'Aktivity AP SRR '!$G$9,'Aktivity AP SRR '!$I$9,'Aktivity AP SRR '!$K$9,'Aktivity AP SRR '!$M$9)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26.666666666666668</c:v>
                </c:pt>
                <c:pt idx="3" formatCode="0">
                  <c:v>46.666666666666664</c:v>
                </c:pt>
                <c:pt idx="4" formatCode="0">
                  <c:v>13.333333333333334</c:v>
                </c:pt>
                <c:pt idx="5" formatCode="0">
                  <c:v>13.333333333333334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'!$C$7,'Aktivity AP SRR '!$E$7,'Aktivity AP SRR '!$G$7,'Aktivity AP SRR '!$I$7,'Aktivity AP SRR '!$K$7,'Aktivity AP SRR '!$M$7)</c:f>
              <c:numCache>
                <c:formatCode>0</c:formatCode>
                <c:ptCount val="6"/>
                <c:pt idx="0" formatCode="General">
                  <c:v>0</c:v>
                </c:pt>
                <c:pt idx="1">
                  <c:v>6.666666666666667</c:v>
                </c:pt>
                <c:pt idx="2" formatCode="General">
                  <c:v>0</c:v>
                </c:pt>
                <c:pt idx="3">
                  <c:v>53.333333333333336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('Aktivity AP SRR '!$C$6,'Aktivity AP SRR '!$E$6,'Aktivity AP SRR '!$G$6,'Aktivity AP SRR '!$I$6,'Aktivity AP SRR '!$K$6,'Aktivity AP SRR '!$M$6)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6.666666666666667</c:v>
                </c:pt>
                <c:pt idx="3" formatCode="0">
                  <c:v>46.666666666666664</c:v>
                </c:pt>
                <c:pt idx="4" formatCode="0">
                  <c:v>33.333333333333329</c:v>
                </c:pt>
                <c:pt idx="5" formatCode="0">
                  <c:v>13.333333333333334</c:v>
                </c:pt>
              </c:numCache>
            </c:numRef>
          </c:val>
        </c:ser>
        <c:ser>
          <c:idx val="0"/>
          <c:order val="0"/>
          <c:dLbls>
            <c:txPr>
              <a:bodyPr/>
              <a:lstStyle/>
              <a:p>
                <a:pPr algn="ctr">
                  <a:defRPr lang="cs-CZ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('Aktivity AP SRR '!$B$2,'Aktivity AP SRR '!$D$2,'Aktivity AP SRR '!$F$2,'Aktivity AP SRR '!$H$2,'Aktivity AP SRR '!$J$2,'Aktivity AP SRR '!$L$2)</c:f>
              <c:strCache>
                <c:ptCount val="6"/>
                <c:pt idx="0">
                  <c:v>0 - nerelevantní</c:v>
                </c:pt>
                <c:pt idx="1">
                  <c:v>1 - nevýznamná</c:v>
                </c:pt>
                <c:pt idx="2">
                  <c:v>2 - méně významná</c:v>
                </c:pt>
                <c:pt idx="3">
                  <c:v>3 - významná</c:v>
                </c:pt>
                <c:pt idx="4">
                  <c:v>4 - velmi významná</c:v>
                </c:pt>
                <c:pt idx="5">
                  <c:v>5 - prioritní</c:v>
                </c:pt>
              </c:strCache>
            </c:strRef>
          </c:cat>
          <c:val>
            <c:numRef>
              <c:f>('Aktivity AP SRR '!$C$4,'Aktivity AP SRR '!$E$4,'Aktivity AP SRR '!$G$4,'Aktivity AP SRR '!$I$4,'Aktivity AP SRR '!$K$4,'Aktivity AP SRR '!$M$4)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33.333333333333329</c:v>
                </c:pt>
                <c:pt idx="4" formatCode="0">
                  <c:v>40</c:v>
                </c:pt>
                <c:pt idx="5" formatCode="0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algn="l" rtl="0">
            <a:defRPr lang="cs-CZ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201083</xdr:colOff>
      <xdr:row>18</xdr:row>
      <xdr:rowOff>51859</xdr:rowOff>
    </xdr:from>
    <xdr:to>
      <xdr:col>0</xdr:col>
      <xdr:colOff>4751916</xdr:colOff>
      <xdr:row>35</xdr:row>
      <xdr:rowOff>63500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4910664</xdr:colOff>
      <xdr:row>18</xdr:row>
      <xdr:rowOff>51856</xdr:rowOff>
    </xdr:from>
    <xdr:to>
      <xdr:col>4</xdr:col>
      <xdr:colOff>349250</xdr:colOff>
      <xdr:row>35</xdr:row>
      <xdr:rowOff>116416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296333</xdr:colOff>
      <xdr:row>18</xdr:row>
      <xdr:rowOff>74083</xdr:rowOff>
    </xdr:from>
    <xdr:to>
      <xdr:col>13</xdr:col>
      <xdr:colOff>95252</xdr:colOff>
      <xdr:row>35</xdr:row>
      <xdr:rowOff>138643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0</xdr:col>
      <xdr:colOff>4921253</xdr:colOff>
      <xdr:row>54</xdr:row>
      <xdr:rowOff>64560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5137150</xdr:colOff>
      <xdr:row>37</xdr:row>
      <xdr:rowOff>46567</xdr:rowOff>
    </xdr:from>
    <xdr:to>
      <xdr:col>5</xdr:col>
      <xdr:colOff>141820</xdr:colOff>
      <xdr:row>54</xdr:row>
      <xdr:rowOff>111127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582084</xdr:colOff>
      <xdr:row>37</xdr:row>
      <xdr:rowOff>105833</xdr:rowOff>
    </xdr:from>
    <xdr:to>
      <xdr:col>13</xdr:col>
      <xdr:colOff>381003</xdr:colOff>
      <xdr:row>54</xdr:row>
      <xdr:rowOff>170393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84666</xdr:colOff>
      <xdr:row>56</xdr:row>
      <xdr:rowOff>31750</xdr:rowOff>
    </xdr:from>
    <xdr:to>
      <xdr:col>0</xdr:col>
      <xdr:colOff>5005919</xdr:colOff>
      <xdr:row>73</xdr:row>
      <xdr:rowOff>96311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5492751</xdr:colOff>
      <xdr:row>56</xdr:row>
      <xdr:rowOff>95250</xdr:rowOff>
    </xdr:from>
    <xdr:to>
      <xdr:col>5</xdr:col>
      <xdr:colOff>497421</xdr:colOff>
      <xdr:row>73</xdr:row>
      <xdr:rowOff>159811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52916</xdr:colOff>
      <xdr:row>56</xdr:row>
      <xdr:rowOff>148167</xdr:rowOff>
    </xdr:from>
    <xdr:to>
      <xdr:col>13</xdr:col>
      <xdr:colOff>719669</xdr:colOff>
      <xdr:row>74</xdr:row>
      <xdr:rowOff>11644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190500</xdr:colOff>
      <xdr:row>75</xdr:row>
      <xdr:rowOff>74083</xdr:rowOff>
    </xdr:from>
    <xdr:to>
      <xdr:col>0</xdr:col>
      <xdr:colOff>5111753</xdr:colOff>
      <xdr:row>92</xdr:row>
      <xdr:rowOff>138643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5397500</xdr:colOff>
      <xdr:row>75</xdr:row>
      <xdr:rowOff>127000</xdr:rowOff>
    </xdr:from>
    <xdr:to>
      <xdr:col>5</xdr:col>
      <xdr:colOff>402170</xdr:colOff>
      <xdr:row>92</xdr:row>
      <xdr:rowOff>191560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76</xdr:row>
      <xdr:rowOff>0</xdr:rowOff>
    </xdr:from>
    <xdr:to>
      <xdr:col>13</xdr:col>
      <xdr:colOff>666753</xdr:colOff>
      <xdr:row>93</xdr:row>
      <xdr:rowOff>64560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359833</xdr:colOff>
      <xdr:row>95</xdr:row>
      <xdr:rowOff>137583</xdr:rowOff>
    </xdr:from>
    <xdr:to>
      <xdr:col>0</xdr:col>
      <xdr:colOff>5281086</xdr:colOff>
      <xdr:row>113</xdr:row>
      <xdr:rowOff>1060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5482166</xdr:colOff>
      <xdr:row>95</xdr:row>
      <xdr:rowOff>148166</xdr:rowOff>
    </xdr:from>
    <xdr:to>
      <xdr:col>5</xdr:col>
      <xdr:colOff>486836</xdr:colOff>
      <xdr:row>113</xdr:row>
      <xdr:rowOff>11643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80" zoomScaleNormal="80" workbookViewId="0">
      <selection activeCell="J18" sqref="J18"/>
    </sheetView>
  </sheetViews>
  <sheetFormatPr defaultRowHeight="15.75" x14ac:dyDescent="0.25"/>
  <cols>
    <col min="1" max="1" width="104.140625" style="2" customWidth="1"/>
    <col min="2" max="2" width="15.85546875" style="6" customWidth="1"/>
    <col min="3" max="3" width="6.42578125" style="6" customWidth="1"/>
    <col min="4" max="4" width="15.7109375" style="6" customWidth="1"/>
    <col min="5" max="5" width="6.42578125" style="6" customWidth="1"/>
    <col min="6" max="6" width="13" style="6" customWidth="1"/>
    <col min="7" max="7" width="6.42578125" style="6" customWidth="1"/>
    <col min="8" max="8" width="13.28515625" style="6" customWidth="1"/>
    <col min="9" max="9" width="6.42578125" style="6" customWidth="1"/>
    <col min="10" max="10" width="14.42578125" style="6" customWidth="1"/>
    <col min="11" max="11" width="6.42578125" style="6" customWidth="1"/>
    <col min="12" max="12" width="10" style="6" customWidth="1"/>
    <col min="13" max="13" width="6.42578125" style="6" customWidth="1"/>
    <col min="14" max="14" width="22.5703125" style="6" bestFit="1" customWidth="1"/>
    <col min="15" max="15" width="21.7109375" style="2" bestFit="1" customWidth="1"/>
    <col min="16" max="16384" width="9.140625" style="2"/>
  </cols>
  <sheetData>
    <row r="1" spans="1:15" ht="16.5" thickBot="1" x14ac:dyDescent="0.3">
      <c r="A1" s="45" t="s">
        <v>0</v>
      </c>
      <c r="B1" s="47" t="s">
        <v>21</v>
      </c>
      <c r="C1" s="48"/>
      <c r="D1" s="48"/>
      <c r="E1" s="48"/>
      <c r="F1" s="48"/>
      <c r="G1" s="48"/>
      <c r="H1" s="48"/>
      <c r="I1" s="48"/>
      <c r="J1" s="48"/>
      <c r="K1" s="48"/>
      <c r="L1" s="49"/>
      <c r="M1" s="19"/>
      <c r="N1" s="50" t="s">
        <v>22</v>
      </c>
    </row>
    <row r="2" spans="1:15" ht="32.25" thickBot="1" x14ac:dyDescent="0.3">
      <c r="A2" s="46"/>
      <c r="B2" s="20" t="s">
        <v>15</v>
      </c>
      <c r="C2" s="21" t="s">
        <v>23</v>
      </c>
      <c r="D2" s="20" t="s">
        <v>16</v>
      </c>
      <c r="E2" s="22" t="s">
        <v>23</v>
      </c>
      <c r="F2" s="20" t="s">
        <v>17</v>
      </c>
      <c r="G2" s="21" t="s">
        <v>23</v>
      </c>
      <c r="H2" s="20" t="s">
        <v>18</v>
      </c>
      <c r="I2" s="21" t="s">
        <v>23</v>
      </c>
      <c r="J2" s="20" t="s">
        <v>19</v>
      </c>
      <c r="K2" s="21" t="s">
        <v>23</v>
      </c>
      <c r="L2" s="20" t="s">
        <v>20</v>
      </c>
      <c r="M2" s="23" t="s">
        <v>23</v>
      </c>
      <c r="N2" s="51"/>
      <c r="O2" s="43" t="s">
        <v>24</v>
      </c>
    </row>
    <row r="3" spans="1:15" x14ac:dyDescent="0.25">
      <c r="A3" s="13" t="s">
        <v>1</v>
      </c>
      <c r="B3" s="14">
        <v>0</v>
      </c>
      <c r="C3" s="24">
        <f>B3/N3*100</f>
        <v>0</v>
      </c>
      <c r="D3" s="15">
        <v>0</v>
      </c>
      <c r="E3" s="27">
        <f>D3/N3*100</f>
        <v>0</v>
      </c>
      <c r="F3" s="16">
        <v>2</v>
      </c>
      <c r="G3" s="34">
        <f>F3/N3*100</f>
        <v>13.333333333333334</v>
      </c>
      <c r="H3" s="17">
        <v>5</v>
      </c>
      <c r="I3" s="37">
        <f>H3/N3*100</f>
        <v>33.333333333333329</v>
      </c>
      <c r="J3" s="16">
        <v>2</v>
      </c>
      <c r="K3" s="34">
        <f>J3/N3*100</f>
        <v>13.333333333333334</v>
      </c>
      <c r="L3" s="17">
        <v>6</v>
      </c>
      <c r="M3" s="40">
        <f>L3/N3*100</f>
        <v>40</v>
      </c>
      <c r="N3" s="18">
        <f>L3+J3+H3+F3+D3+B3</f>
        <v>15</v>
      </c>
      <c r="O3" s="44">
        <f>(D3*1+F3*2+H3*3+J3*4+L3*5)/(B3+D3+F3+H3+J3+L3)</f>
        <v>3.8</v>
      </c>
    </row>
    <row r="4" spans="1:15" x14ac:dyDescent="0.25">
      <c r="A4" s="3" t="s">
        <v>2</v>
      </c>
      <c r="B4" s="7">
        <v>0</v>
      </c>
      <c r="C4" s="25">
        <f t="shared" ref="C4:C16" si="0">B4/N4*100</f>
        <v>0</v>
      </c>
      <c r="D4" s="9">
        <v>0</v>
      </c>
      <c r="E4" s="28">
        <f t="shared" ref="E4:E16" si="1">D4/N4*100</f>
        <v>0</v>
      </c>
      <c r="F4" s="4">
        <v>0</v>
      </c>
      <c r="G4" s="30">
        <f t="shared" ref="G4:G16" si="2">F4/N4*100</f>
        <v>0</v>
      </c>
      <c r="H4" s="11">
        <v>5</v>
      </c>
      <c r="I4" s="38">
        <f t="shared" ref="I4:I16" si="3">H4/N4*100</f>
        <v>33.333333333333329</v>
      </c>
      <c r="J4" s="4">
        <v>6</v>
      </c>
      <c r="K4" s="35">
        <f t="shared" ref="K4:K16" si="4">J4/N4*100</f>
        <v>40</v>
      </c>
      <c r="L4" s="11">
        <v>4</v>
      </c>
      <c r="M4" s="41">
        <f t="shared" ref="M4:M16" si="5">L4/N4*100</f>
        <v>26.666666666666668</v>
      </c>
      <c r="N4" s="18">
        <f t="shared" ref="N4:N16" si="6">L4+J4+H4+F4+D4+B4</f>
        <v>15</v>
      </c>
      <c r="O4" s="44">
        <f t="shared" ref="O4:O16" si="7">(D4*1+F4*2+H4*3+J4*4+L4*5)/(B4+D4+F4+H4+J4+L4)</f>
        <v>3.9333333333333331</v>
      </c>
    </row>
    <row r="5" spans="1:15" ht="31.5" x14ac:dyDescent="0.25">
      <c r="A5" s="3" t="s">
        <v>3</v>
      </c>
      <c r="B5" s="7">
        <v>0</v>
      </c>
      <c r="C5" s="25">
        <f t="shared" si="0"/>
        <v>0</v>
      </c>
      <c r="D5" s="9">
        <v>0</v>
      </c>
      <c r="E5" s="28">
        <f t="shared" si="1"/>
        <v>0</v>
      </c>
      <c r="F5" s="4">
        <v>1</v>
      </c>
      <c r="G5" s="30">
        <f t="shared" si="2"/>
        <v>6.666666666666667</v>
      </c>
      <c r="H5" s="11">
        <v>6</v>
      </c>
      <c r="I5" s="38">
        <f t="shared" si="3"/>
        <v>40</v>
      </c>
      <c r="J5" s="4">
        <v>3</v>
      </c>
      <c r="K5" s="35">
        <f t="shared" si="4"/>
        <v>20</v>
      </c>
      <c r="L5" s="11">
        <v>5</v>
      </c>
      <c r="M5" s="41">
        <f t="shared" si="5"/>
        <v>33.333333333333329</v>
      </c>
      <c r="N5" s="18">
        <f t="shared" si="6"/>
        <v>15</v>
      </c>
      <c r="O5" s="44">
        <f t="shared" si="7"/>
        <v>3.8</v>
      </c>
    </row>
    <row r="6" spans="1:15" ht="13.5" customHeight="1" x14ac:dyDescent="0.25">
      <c r="A6" s="3" t="s">
        <v>4</v>
      </c>
      <c r="B6" s="7">
        <v>0</v>
      </c>
      <c r="C6" s="25">
        <f t="shared" si="0"/>
        <v>0</v>
      </c>
      <c r="D6" s="9">
        <v>0</v>
      </c>
      <c r="E6" s="28">
        <f t="shared" si="1"/>
        <v>0</v>
      </c>
      <c r="F6" s="4">
        <v>1</v>
      </c>
      <c r="G6" s="35">
        <f t="shared" si="2"/>
        <v>6.666666666666667</v>
      </c>
      <c r="H6" s="11">
        <v>7</v>
      </c>
      <c r="I6" s="38">
        <f t="shared" si="3"/>
        <v>46.666666666666664</v>
      </c>
      <c r="J6" s="4">
        <v>5</v>
      </c>
      <c r="K6" s="35">
        <f t="shared" si="4"/>
        <v>33.333333333333329</v>
      </c>
      <c r="L6" s="11">
        <v>2</v>
      </c>
      <c r="M6" s="41">
        <f t="shared" si="5"/>
        <v>13.333333333333334</v>
      </c>
      <c r="N6" s="18">
        <f t="shared" si="6"/>
        <v>15</v>
      </c>
      <c r="O6" s="44">
        <f t="shared" si="7"/>
        <v>3.5333333333333332</v>
      </c>
    </row>
    <row r="7" spans="1:15" x14ac:dyDescent="0.25">
      <c r="A7" s="3" t="s">
        <v>5</v>
      </c>
      <c r="B7" s="7">
        <v>0</v>
      </c>
      <c r="C7" s="25">
        <f t="shared" si="0"/>
        <v>0</v>
      </c>
      <c r="D7" s="9">
        <v>1</v>
      </c>
      <c r="E7" s="33">
        <f t="shared" si="1"/>
        <v>6.666666666666667</v>
      </c>
      <c r="F7" s="4">
        <v>0</v>
      </c>
      <c r="G7" s="30">
        <f t="shared" si="2"/>
        <v>0</v>
      </c>
      <c r="H7" s="11">
        <v>8</v>
      </c>
      <c r="I7" s="38">
        <f t="shared" si="3"/>
        <v>53.333333333333336</v>
      </c>
      <c r="J7" s="4">
        <v>6</v>
      </c>
      <c r="K7" s="35">
        <f t="shared" si="4"/>
        <v>40</v>
      </c>
      <c r="L7" s="11">
        <v>0</v>
      </c>
      <c r="M7" s="41">
        <f t="shared" si="5"/>
        <v>0</v>
      </c>
      <c r="N7" s="18">
        <f t="shared" si="6"/>
        <v>15</v>
      </c>
      <c r="O7" s="44">
        <f t="shared" si="7"/>
        <v>3.2666666666666666</v>
      </c>
    </row>
    <row r="8" spans="1:15" x14ac:dyDescent="0.25">
      <c r="A8" s="3" t="s">
        <v>6</v>
      </c>
      <c r="B8" s="7">
        <v>0</v>
      </c>
      <c r="C8" s="25">
        <f t="shared" si="0"/>
        <v>0</v>
      </c>
      <c r="D8" s="9">
        <v>0</v>
      </c>
      <c r="E8" s="28">
        <f t="shared" si="1"/>
        <v>0</v>
      </c>
      <c r="F8" s="4">
        <v>4</v>
      </c>
      <c r="G8" s="35">
        <f t="shared" si="2"/>
        <v>26.666666666666668</v>
      </c>
      <c r="H8" s="11">
        <v>5</v>
      </c>
      <c r="I8" s="38">
        <f t="shared" si="3"/>
        <v>33.333333333333329</v>
      </c>
      <c r="J8" s="4">
        <v>3</v>
      </c>
      <c r="K8" s="35">
        <f t="shared" si="4"/>
        <v>20</v>
      </c>
      <c r="L8" s="11">
        <v>3</v>
      </c>
      <c r="M8" s="41">
        <f t="shared" si="5"/>
        <v>20</v>
      </c>
      <c r="N8" s="18">
        <f t="shared" si="6"/>
        <v>15</v>
      </c>
      <c r="O8" s="44">
        <f t="shared" si="7"/>
        <v>3.3333333333333335</v>
      </c>
    </row>
    <row r="9" spans="1:15" x14ac:dyDescent="0.25">
      <c r="A9" s="3" t="s">
        <v>7</v>
      </c>
      <c r="B9" s="7">
        <v>0</v>
      </c>
      <c r="C9" s="25">
        <f t="shared" si="0"/>
        <v>0</v>
      </c>
      <c r="D9" s="9">
        <v>0</v>
      </c>
      <c r="E9" s="28">
        <f t="shared" si="1"/>
        <v>0</v>
      </c>
      <c r="F9" s="4">
        <v>4</v>
      </c>
      <c r="G9" s="35">
        <f t="shared" si="2"/>
        <v>26.666666666666668</v>
      </c>
      <c r="H9" s="11">
        <v>7</v>
      </c>
      <c r="I9" s="38">
        <f t="shared" si="3"/>
        <v>46.666666666666664</v>
      </c>
      <c r="J9" s="4">
        <v>2</v>
      </c>
      <c r="K9" s="35">
        <f t="shared" si="4"/>
        <v>13.333333333333334</v>
      </c>
      <c r="L9" s="11">
        <v>2</v>
      </c>
      <c r="M9" s="41">
        <f t="shared" si="5"/>
        <v>13.333333333333334</v>
      </c>
      <c r="N9" s="18">
        <f t="shared" si="6"/>
        <v>15</v>
      </c>
      <c r="O9" s="44">
        <f t="shared" si="7"/>
        <v>3.1333333333333333</v>
      </c>
    </row>
    <row r="10" spans="1:15" x14ac:dyDescent="0.25">
      <c r="A10" s="3" t="s">
        <v>8</v>
      </c>
      <c r="B10" s="7">
        <v>1</v>
      </c>
      <c r="C10" s="25">
        <f t="shared" si="0"/>
        <v>6.666666666666667</v>
      </c>
      <c r="D10" s="9">
        <v>1</v>
      </c>
      <c r="E10" s="33">
        <f t="shared" si="1"/>
        <v>6.666666666666667</v>
      </c>
      <c r="F10" s="4">
        <v>5</v>
      </c>
      <c r="G10" s="35">
        <f t="shared" si="2"/>
        <v>33.333333333333329</v>
      </c>
      <c r="H10" s="11">
        <v>6</v>
      </c>
      <c r="I10" s="38">
        <f t="shared" si="3"/>
        <v>40</v>
      </c>
      <c r="J10" s="4">
        <v>2</v>
      </c>
      <c r="K10" s="35">
        <f t="shared" si="4"/>
        <v>13.333333333333334</v>
      </c>
      <c r="L10" s="11">
        <v>0</v>
      </c>
      <c r="M10" s="41">
        <f t="shared" si="5"/>
        <v>0</v>
      </c>
      <c r="N10" s="18">
        <f t="shared" si="6"/>
        <v>15</v>
      </c>
      <c r="O10" s="44">
        <f t="shared" si="7"/>
        <v>2.4666666666666668</v>
      </c>
    </row>
    <row r="11" spans="1:15" ht="31.5" x14ac:dyDescent="0.25">
      <c r="A11" s="3" t="s">
        <v>9</v>
      </c>
      <c r="B11" s="7">
        <v>0</v>
      </c>
      <c r="C11" s="25">
        <f t="shared" si="0"/>
        <v>0</v>
      </c>
      <c r="D11" s="9">
        <v>0</v>
      </c>
      <c r="E11" s="28">
        <f t="shared" si="1"/>
        <v>0</v>
      </c>
      <c r="F11" s="4">
        <v>3</v>
      </c>
      <c r="G11" s="35">
        <f t="shared" si="2"/>
        <v>20</v>
      </c>
      <c r="H11" s="11">
        <v>9</v>
      </c>
      <c r="I11" s="38">
        <f t="shared" si="3"/>
        <v>60</v>
      </c>
      <c r="J11" s="4">
        <v>3</v>
      </c>
      <c r="K11" s="35">
        <f t="shared" si="4"/>
        <v>20</v>
      </c>
      <c r="L11" s="11">
        <v>0</v>
      </c>
      <c r="M11" s="41">
        <f t="shared" si="5"/>
        <v>0</v>
      </c>
      <c r="N11" s="18">
        <f t="shared" si="6"/>
        <v>15</v>
      </c>
      <c r="O11" s="44">
        <f t="shared" si="7"/>
        <v>3</v>
      </c>
    </row>
    <row r="12" spans="1:15" ht="31.5" x14ac:dyDescent="0.25">
      <c r="A12" s="3" t="s">
        <v>10</v>
      </c>
      <c r="B12" s="7">
        <v>1</v>
      </c>
      <c r="C12" s="32">
        <f t="shared" si="0"/>
        <v>6.666666666666667</v>
      </c>
      <c r="D12" s="9">
        <v>0</v>
      </c>
      <c r="E12" s="28">
        <f t="shared" si="1"/>
        <v>0</v>
      </c>
      <c r="F12" s="4">
        <v>1</v>
      </c>
      <c r="G12" s="30">
        <f t="shared" si="2"/>
        <v>6.666666666666667</v>
      </c>
      <c r="H12" s="11">
        <v>6</v>
      </c>
      <c r="I12" s="38">
        <f t="shared" si="3"/>
        <v>40</v>
      </c>
      <c r="J12" s="4">
        <v>4</v>
      </c>
      <c r="K12" s="35">
        <f t="shared" si="4"/>
        <v>26.666666666666668</v>
      </c>
      <c r="L12" s="11">
        <v>3</v>
      </c>
      <c r="M12" s="41">
        <f t="shared" si="5"/>
        <v>20</v>
      </c>
      <c r="N12" s="18">
        <f t="shared" si="6"/>
        <v>15</v>
      </c>
      <c r="O12" s="44">
        <f t="shared" si="7"/>
        <v>3.4</v>
      </c>
    </row>
    <row r="13" spans="1:15" x14ac:dyDescent="0.25">
      <c r="A13" s="3" t="s">
        <v>11</v>
      </c>
      <c r="B13" s="7">
        <v>0</v>
      </c>
      <c r="C13" s="25">
        <f t="shared" si="0"/>
        <v>0</v>
      </c>
      <c r="D13" s="9">
        <v>1</v>
      </c>
      <c r="E13" s="28">
        <f t="shared" si="1"/>
        <v>6.666666666666667</v>
      </c>
      <c r="F13" s="4">
        <v>1</v>
      </c>
      <c r="G13" s="35">
        <f t="shared" si="2"/>
        <v>6.666666666666667</v>
      </c>
      <c r="H13" s="11">
        <v>7</v>
      </c>
      <c r="I13" s="38">
        <f t="shared" si="3"/>
        <v>46.666666666666664</v>
      </c>
      <c r="J13" s="4">
        <v>5</v>
      </c>
      <c r="K13" s="35">
        <f t="shared" si="4"/>
        <v>33.333333333333329</v>
      </c>
      <c r="L13" s="11">
        <v>1</v>
      </c>
      <c r="M13" s="41">
        <f t="shared" si="5"/>
        <v>6.666666666666667</v>
      </c>
      <c r="N13" s="18">
        <f t="shared" si="6"/>
        <v>15</v>
      </c>
      <c r="O13" s="44">
        <f t="shared" si="7"/>
        <v>3.2666666666666666</v>
      </c>
    </row>
    <row r="14" spans="1:15" x14ac:dyDescent="0.25">
      <c r="A14" s="3" t="s">
        <v>12</v>
      </c>
      <c r="B14" s="7">
        <v>0</v>
      </c>
      <c r="C14" s="25">
        <f t="shared" si="0"/>
        <v>0</v>
      </c>
      <c r="D14" s="9">
        <v>1</v>
      </c>
      <c r="E14" s="28">
        <f t="shared" si="1"/>
        <v>6.666666666666667</v>
      </c>
      <c r="F14" s="4">
        <v>1</v>
      </c>
      <c r="G14" s="30">
        <f t="shared" si="2"/>
        <v>6.666666666666667</v>
      </c>
      <c r="H14" s="11">
        <v>6</v>
      </c>
      <c r="I14" s="38">
        <f t="shared" si="3"/>
        <v>40</v>
      </c>
      <c r="J14" s="4">
        <v>4</v>
      </c>
      <c r="K14" s="35">
        <f t="shared" si="4"/>
        <v>26.666666666666668</v>
      </c>
      <c r="L14" s="11">
        <v>3</v>
      </c>
      <c r="M14" s="41">
        <f t="shared" si="5"/>
        <v>20</v>
      </c>
      <c r="N14" s="18">
        <f t="shared" si="6"/>
        <v>15</v>
      </c>
      <c r="O14" s="44">
        <f t="shared" si="7"/>
        <v>3.4666666666666668</v>
      </c>
    </row>
    <row r="15" spans="1:15" x14ac:dyDescent="0.25">
      <c r="A15" s="3" t="s">
        <v>13</v>
      </c>
      <c r="B15" s="7">
        <v>0</v>
      </c>
      <c r="C15" s="25">
        <f t="shared" si="0"/>
        <v>0</v>
      </c>
      <c r="D15" s="9">
        <v>0</v>
      </c>
      <c r="E15" s="28">
        <f t="shared" si="1"/>
        <v>0</v>
      </c>
      <c r="F15" s="4">
        <v>2</v>
      </c>
      <c r="G15" s="35">
        <f t="shared" si="2"/>
        <v>13.333333333333334</v>
      </c>
      <c r="H15" s="11">
        <v>6</v>
      </c>
      <c r="I15" s="38">
        <f t="shared" si="3"/>
        <v>40</v>
      </c>
      <c r="J15" s="4">
        <v>3</v>
      </c>
      <c r="K15" s="35">
        <f t="shared" si="4"/>
        <v>20</v>
      </c>
      <c r="L15" s="11">
        <v>4</v>
      </c>
      <c r="M15" s="41">
        <f t="shared" si="5"/>
        <v>26.666666666666668</v>
      </c>
      <c r="N15" s="18">
        <f t="shared" si="6"/>
        <v>15</v>
      </c>
      <c r="O15" s="44">
        <f t="shared" si="7"/>
        <v>3.6</v>
      </c>
    </row>
    <row r="16" spans="1:15" ht="32.25" thickBot="1" x14ac:dyDescent="0.3">
      <c r="A16" s="3" t="s">
        <v>14</v>
      </c>
      <c r="B16" s="8">
        <v>0</v>
      </c>
      <c r="C16" s="26">
        <f t="shared" si="0"/>
        <v>0</v>
      </c>
      <c r="D16" s="10">
        <v>0</v>
      </c>
      <c r="E16" s="29">
        <f t="shared" si="1"/>
        <v>0</v>
      </c>
      <c r="F16" s="5">
        <v>2</v>
      </c>
      <c r="G16" s="36">
        <f t="shared" si="2"/>
        <v>13.333333333333334</v>
      </c>
      <c r="H16" s="12">
        <v>6</v>
      </c>
      <c r="I16" s="39">
        <f t="shared" si="3"/>
        <v>40</v>
      </c>
      <c r="J16" s="5">
        <v>5</v>
      </c>
      <c r="K16" s="36">
        <f t="shared" si="4"/>
        <v>33.333333333333329</v>
      </c>
      <c r="L16" s="12">
        <v>2</v>
      </c>
      <c r="M16" s="42">
        <f t="shared" si="5"/>
        <v>13.333333333333334</v>
      </c>
      <c r="N16" s="18">
        <f t="shared" si="6"/>
        <v>15</v>
      </c>
      <c r="O16" s="44">
        <f t="shared" si="7"/>
        <v>3.4666666666666668</v>
      </c>
    </row>
    <row r="19" spans="6:6" x14ac:dyDescent="0.25">
      <c r="F19" s="31"/>
    </row>
  </sheetData>
  <mergeCells count="3">
    <mergeCell ref="A1:A2"/>
    <mergeCell ref="B1:L1"/>
    <mergeCell ref="N1:N2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yberte hodnotu ze seznamu.">
          <x14:formula1>
            <xm:f>List2!$A$1:$A$6</xm:f>
          </x14:formula1>
          <xm:sqref>S3:S16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5" sqref="C15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s="1" t="s">
        <v>16</v>
      </c>
    </row>
    <row r="3" spans="1:1" x14ac:dyDescent="0.25">
      <c r="A3" s="1" t="s">
        <v>17</v>
      </c>
    </row>
    <row r="4" spans="1:1" x14ac:dyDescent="0.25">
      <c r="A4" s="1" t="s">
        <v>18</v>
      </c>
    </row>
    <row r="5" spans="1:1" x14ac:dyDescent="0.25">
      <c r="A5" s="1" t="s">
        <v>19</v>
      </c>
    </row>
    <row r="6" spans="1:1" x14ac:dyDescent="0.25">
      <c r="A6" s="1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Aktivity AP SRR 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Barbora</dc:creator>
  <cp:lastModifiedBy>Roubíčková Martina</cp:lastModifiedBy>
  <dcterms:created xsi:type="dcterms:W3CDTF">2016-04-27T06:31:28Z</dcterms:created>
  <dcterms:modified xsi:type="dcterms:W3CDTF">2016-05-11T11:20:44Z</dcterms:modified>
</cp:coreProperties>
</file>